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66925"/>
  <mc:AlternateContent xmlns:mc="http://schemas.openxmlformats.org/markup-compatibility/2006">
    <mc:Choice Requires="x15">
      <x15ac:absPath xmlns:x15ac="http://schemas.microsoft.com/office/spreadsheetml/2010/11/ac" url="D:\D\其他\113年\專案人員出勤紀錄表修正\"/>
    </mc:Choice>
  </mc:AlternateContent>
  <xr:revisionPtr revIDLastSave="0" documentId="13_ncr:1_{A355361E-65A6-40A1-97F9-3A6BE0EB397D}" xr6:coauthVersionLast="47" xr6:coauthVersionMax="47" xr10:uidLastSave="{00000000-0000-0000-0000-000000000000}"/>
  <bookViews>
    <workbookView xWindow="-120" yWindow="-120" windowWidth="29040" windowHeight="15840" xr2:uid="{00000000-000D-0000-FFFF-FFFF00000000}"/>
  </bookViews>
  <sheets>
    <sheet name="出勤紀錄 " sheetId="4" r:id="rId1"/>
  </sheets>
  <definedNames>
    <definedName name="_xlnm.Print_Area" localSheetId="0">'出勤紀錄 '!$A$1:$O$44</definedName>
    <definedName name="公差假">'出勤紀錄 '!$K$6:$K$36</definedName>
    <definedName name="加班">'出勤紀錄 '!$G$6:$G$36</definedName>
    <definedName name="事假">'出勤紀錄 '!$H$6:$H$36</definedName>
    <definedName name="其他">'出勤紀錄 '!$L$6:$L$36</definedName>
    <definedName name="星期">'出勤紀錄 '!$B$12:$B$18</definedName>
    <definedName name="特休假">'出勤紀錄 '!$J$6:$J$36</definedName>
    <definedName name="病假">'出勤紀錄 '!$I$6:$I$36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B7" i="4" l="1"/>
  <c r="D7" i="4" s="1"/>
  <c r="B6" i="4"/>
  <c r="D6" i="4" s="1"/>
  <c r="N38" i="4"/>
  <c r="K38" i="4"/>
  <c r="G38" i="4"/>
  <c r="B8" i="4" l="1"/>
  <c r="D8" i="4" s="1"/>
  <c r="P7" i="4"/>
  <c r="P8" i="4"/>
  <c r="S8" i="4" s="1"/>
  <c r="O8" i="4" s="1"/>
  <c r="P9" i="4"/>
  <c r="S9" i="4" s="1"/>
  <c r="O9" i="4" s="1"/>
  <c r="P10" i="4"/>
  <c r="S10" i="4" s="1"/>
  <c r="O10" i="4" s="1"/>
  <c r="P11" i="4"/>
  <c r="S11" i="4" s="1"/>
  <c r="O11" i="4" s="1"/>
  <c r="P12" i="4"/>
  <c r="P13" i="4"/>
  <c r="P14" i="4"/>
  <c r="S14" i="4" s="1"/>
  <c r="O14" i="4" s="1"/>
  <c r="P15" i="4"/>
  <c r="S15" i="4" s="1"/>
  <c r="O15" i="4" s="1"/>
  <c r="P16" i="4"/>
  <c r="S16" i="4" s="1"/>
  <c r="O16" i="4" s="1"/>
  <c r="P17" i="4"/>
  <c r="S17" i="4" s="1"/>
  <c r="O17" i="4" s="1"/>
  <c r="P18" i="4"/>
  <c r="P19" i="4"/>
  <c r="P20" i="4"/>
  <c r="P21" i="4"/>
  <c r="P22" i="4"/>
  <c r="S22" i="4" s="1"/>
  <c r="O22" i="4" s="1"/>
  <c r="P23" i="4"/>
  <c r="S23" i="4" s="1"/>
  <c r="O23" i="4" s="1"/>
  <c r="P24" i="4"/>
  <c r="S24" i="4" s="1"/>
  <c r="O24" i="4" s="1"/>
  <c r="P25" i="4"/>
  <c r="S25" i="4" s="1"/>
  <c r="O25" i="4" s="1"/>
  <c r="P26" i="4"/>
  <c r="P27" i="4"/>
  <c r="P28" i="4"/>
  <c r="P29" i="4"/>
  <c r="S29" i="4" s="1"/>
  <c r="O29" i="4" s="1"/>
  <c r="P30" i="4"/>
  <c r="S30" i="4" s="1"/>
  <c r="O30" i="4" s="1"/>
  <c r="P31" i="4"/>
  <c r="S31" i="4" s="1"/>
  <c r="O31" i="4" s="1"/>
  <c r="P32" i="4"/>
  <c r="S32" i="4" s="1"/>
  <c r="O32" i="4" s="1"/>
  <c r="P33" i="4"/>
  <c r="P34" i="4"/>
  <c r="P35" i="4"/>
  <c r="P36" i="4"/>
  <c r="P6" i="4"/>
  <c r="S33" i="4" l="1"/>
  <c r="O33" i="4" s="1"/>
  <c r="S19" i="4"/>
  <c r="O19" i="4" s="1"/>
  <c r="B9" i="4"/>
  <c r="D9" i="4" s="1"/>
  <c r="Q7" i="4"/>
  <c r="S7" i="4" s="1"/>
  <c r="O7" i="4" s="1"/>
  <c r="Q8" i="4"/>
  <c r="Q9" i="4"/>
  <c r="Q10" i="4"/>
  <c r="Q11" i="4"/>
  <c r="Q12" i="4"/>
  <c r="S12" i="4" s="1"/>
  <c r="O12" i="4" s="1"/>
  <c r="Q13" i="4"/>
  <c r="S13" i="4" s="1"/>
  <c r="O13" i="4" s="1"/>
  <c r="Q14" i="4"/>
  <c r="Q15" i="4"/>
  <c r="Q16" i="4"/>
  <c r="Q17" i="4"/>
  <c r="Q18" i="4"/>
  <c r="Q19" i="4"/>
  <c r="Q20" i="4"/>
  <c r="S20" i="4" s="1"/>
  <c r="O20" i="4" s="1"/>
  <c r="Q21" i="4"/>
  <c r="S21" i="4" s="1"/>
  <c r="O21" i="4" s="1"/>
  <c r="Q22" i="4"/>
  <c r="Q23" i="4"/>
  <c r="Q24" i="4"/>
  <c r="Q25" i="4"/>
  <c r="Q26" i="4"/>
  <c r="S26" i="4" s="1"/>
  <c r="O26" i="4" s="1"/>
  <c r="Q27" i="4"/>
  <c r="S27" i="4" s="1"/>
  <c r="O27" i="4" s="1"/>
  <c r="Q28" i="4"/>
  <c r="S28" i="4" s="1"/>
  <c r="O28" i="4" s="1"/>
  <c r="Q29" i="4"/>
  <c r="Q30" i="4"/>
  <c r="Q31" i="4"/>
  <c r="Q32" i="4"/>
  <c r="Q33" i="4"/>
  <c r="Q34" i="4"/>
  <c r="S34" i="4" s="1"/>
  <c r="O34" i="4" s="1"/>
  <c r="Q35" i="4"/>
  <c r="S35" i="4" s="1"/>
  <c r="O35" i="4" s="1"/>
  <c r="Q36" i="4"/>
  <c r="S36" i="4" s="1"/>
  <c r="O36" i="4" s="1"/>
  <c r="Q6" i="4"/>
  <c r="S6" i="4" l="1"/>
  <c r="O6" i="4" s="1"/>
  <c r="S18" i="4"/>
  <c r="O18" i="4" s="1"/>
  <c r="B10" i="4"/>
  <c r="D10" i="4" s="1"/>
  <c r="B38" i="4"/>
  <c r="E38" i="4"/>
  <c r="B11" i="4" l="1"/>
  <c r="D11" i="4" s="1"/>
  <c r="R9" i="4"/>
  <c r="R12" i="4"/>
  <c r="R15" i="4"/>
  <c r="R32" i="4"/>
  <c r="R25" i="4"/>
  <c r="R18" i="4"/>
  <c r="R7" i="4"/>
  <c r="R6" i="4"/>
  <c r="R29" i="4"/>
  <c r="R26" i="4"/>
  <c r="R36" i="4"/>
  <c r="R8" i="4"/>
  <c r="R19" i="4"/>
  <c r="R22" i="4"/>
  <c r="B12" i="4" l="1"/>
  <c r="D12" i="4" s="1"/>
  <c r="R11" i="4"/>
  <c r="R14" i="4"/>
  <c r="R28" i="4"/>
  <c r="R10" i="4"/>
  <c r="R35" i="4"/>
  <c r="R21" i="4"/>
  <c r="B13" i="4" l="1"/>
  <c r="D13" i="4" s="1"/>
  <c r="R24" i="4"/>
  <c r="R31" i="4"/>
  <c r="B14" i="4" l="1"/>
  <c r="D14" i="4" s="1"/>
  <c r="R17" i="4"/>
  <c r="R13" i="4"/>
  <c r="R34" i="4"/>
  <c r="R27" i="4"/>
  <c r="B15" i="4" l="1"/>
  <c r="D15" i="4" s="1"/>
  <c r="R20" i="4"/>
  <c r="R16" i="4"/>
  <c r="R30" i="4"/>
  <c r="B16" i="4" l="1"/>
  <c r="D16" i="4" s="1"/>
  <c r="R23" i="4"/>
  <c r="R33" i="4"/>
  <c r="B17" i="4" l="1"/>
  <c r="D17" i="4" s="1"/>
  <c r="B18" i="4" l="1"/>
  <c r="D18" i="4" s="1"/>
  <c r="B19" i="4" l="1"/>
  <c r="D19" i="4" s="1"/>
  <c r="B20" i="4" l="1"/>
  <c r="D20" i="4" s="1"/>
  <c r="B21" i="4" l="1"/>
  <c r="D21" i="4" s="1"/>
  <c r="B22" i="4" l="1"/>
  <c r="D22" i="4" s="1"/>
  <c r="B23" i="4" l="1"/>
  <c r="D23" i="4" s="1"/>
  <c r="B24" i="4" l="1"/>
  <c r="D24" i="4" s="1"/>
  <c r="B25" i="4" l="1"/>
  <c r="D25" i="4" s="1"/>
  <c r="B26" i="4" l="1"/>
  <c r="D26" i="4" s="1"/>
  <c r="B27" i="4" l="1"/>
  <c r="D27" i="4" s="1"/>
  <c r="B28" i="4" l="1"/>
  <c r="D28" i="4" s="1"/>
  <c r="B29" i="4" l="1"/>
  <c r="D29" i="4" s="1"/>
  <c r="B30" i="4" l="1"/>
  <c r="D30" i="4" s="1"/>
  <c r="B31" i="4" l="1"/>
  <c r="D31" i="4" s="1"/>
  <c r="B32" i="4" l="1"/>
  <c r="D32" i="4" s="1"/>
  <c r="B33" i="4" l="1"/>
  <c r="D33" i="4" s="1"/>
  <c r="B34" i="4" l="1"/>
  <c r="D34" i="4" s="1"/>
  <c r="B35" i="4" l="1"/>
  <c r="D35" i="4" s="1"/>
  <c r="B36" i="4" l="1"/>
  <c r="D36" i="4" s="1"/>
</calcChain>
</file>

<file path=xl/sharedStrings.xml><?xml version="1.0" encoding="utf-8"?>
<sst xmlns="http://schemas.openxmlformats.org/spreadsheetml/2006/main" count="54" uniqueCount="53">
  <si>
    <t>姓名</t>
    <phoneticPr fontId="2" type="noConversion"/>
  </si>
  <si>
    <t>職稱</t>
    <phoneticPr fontId="2" type="noConversion"/>
  </si>
  <si>
    <t>日期</t>
    <phoneticPr fontId="2" type="noConversion"/>
  </si>
  <si>
    <t>星期</t>
    <phoneticPr fontId="2" type="noConversion"/>
  </si>
  <si>
    <t>婚假</t>
    <phoneticPr fontId="1" type="noConversion"/>
  </si>
  <si>
    <t>本月請假日數</t>
    <phoneticPr fontId="1" type="noConversion"/>
  </si>
  <si>
    <t>出勤時間</t>
    <phoneticPr fontId="1" type="noConversion"/>
  </si>
  <si>
    <t>休息時間</t>
    <phoneticPr fontId="1" type="noConversion"/>
  </si>
  <si>
    <t>專案工作人員核章</t>
    <phoneticPr fontId="1" type="noConversion"/>
  </si>
  <si>
    <t>簽到退時間</t>
    <phoneticPr fontId="1" type="noConversion"/>
  </si>
  <si>
    <t>事假</t>
    <phoneticPr fontId="1" type="noConversion"/>
  </si>
  <si>
    <t>病假</t>
    <phoneticPr fontId="1" type="noConversion"/>
  </si>
  <si>
    <t>延長病假</t>
    <phoneticPr fontId="1" type="noConversion"/>
  </si>
  <si>
    <t>單位</t>
    <phoneticPr fontId="1" type="noConversion"/>
  </si>
  <si>
    <t>計畫主持人</t>
    <phoneticPr fontId="1" type="noConversion"/>
  </si>
  <si>
    <t>員編</t>
    <phoneticPr fontId="1" type="noConversion"/>
  </si>
  <si>
    <t>到校日期</t>
    <phoneticPr fontId="1" type="noConversion"/>
  </si>
  <si>
    <t>年度</t>
    <phoneticPr fontId="1" type="noConversion"/>
  </si>
  <si>
    <t>月份</t>
    <phoneticPr fontId="1" type="noConversion"/>
  </si>
  <si>
    <t>假日簽到退時間</t>
    <phoneticPr fontId="1" type="noConversion"/>
  </si>
  <si>
    <t>出勤總時數</t>
    <phoneticPr fontId="1" type="noConversion"/>
  </si>
  <si>
    <t>計畫主持人/單位主管或授權管理人核章</t>
    <phoneticPr fontId="1" type="noConversion"/>
  </si>
  <si>
    <r>
      <t>備註:
1.未有出勤時間，須註明「</t>
    </r>
    <r>
      <rPr>
        <sz val="12"/>
        <color rgb="FFFF0000"/>
        <rFont val="標楷體"/>
        <family val="4"/>
        <charset val="136"/>
      </rPr>
      <t>差假別</t>
    </r>
    <r>
      <rPr>
        <sz val="12"/>
        <color rgb="FF000000"/>
        <rFont val="標楷體"/>
        <family val="4"/>
        <charset val="136"/>
      </rPr>
      <t>」
2.申請加班請註明「</t>
    </r>
    <r>
      <rPr>
        <sz val="12"/>
        <color rgb="FFFF0000"/>
        <rFont val="標楷體"/>
        <family val="4"/>
        <charset val="136"/>
      </rPr>
      <t>加班補休</t>
    </r>
    <r>
      <rPr>
        <sz val="12"/>
        <color rgb="FF000000"/>
        <rFont val="標楷體"/>
        <family val="4"/>
        <charset val="136"/>
      </rPr>
      <t>」或「</t>
    </r>
    <r>
      <rPr>
        <sz val="12"/>
        <color rgb="FFFF0000"/>
        <rFont val="標楷體"/>
        <family val="4"/>
        <charset val="136"/>
      </rPr>
      <t>加班費</t>
    </r>
    <r>
      <rPr>
        <sz val="12"/>
        <color rgb="FF000000"/>
        <rFont val="標楷體"/>
        <family val="4"/>
        <charset val="136"/>
      </rPr>
      <t>」</t>
    </r>
    <phoneticPr fontId="1" type="noConversion"/>
  </si>
  <si>
    <t>出勤狀況</t>
    <phoneticPr fontId="1" type="noConversion"/>
  </si>
  <si>
    <t>特休假</t>
    <phoneticPr fontId="1" type="noConversion"/>
  </si>
  <si>
    <t>產前假</t>
    <phoneticPr fontId="1" type="noConversion"/>
  </si>
  <si>
    <t>公差假</t>
    <phoneticPr fontId="1" type="noConversion"/>
  </si>
  <si>
    <t>加班時數</t>
    <phoneticPr fontId="1" type="noConversion"/>
  </si>
  <si>
    <t>加班補休</t>
    <phoneticPr fontId="1" type="noConversion"/>
  </si>
  <si>
    <t>公傷假</t>
    <phoneticPr fontId="1" type="noConversion"/>
  </si>
  <si>
    <t>娩假</t>
    <phoneticPr fontId="1" type="noConversion"/>
  </si>
  <si>
    <t>喪假</t>
    <phoneticPr fontId="1" type="noConversion"/>
  </si>
  <si>
    <t>出勤日類型</t>
    <phoneticPr fontId="1" type="noConversion"/>
  </si>
  <si>
    <t>是否調移</t>
    <phoneticPr fontId="1" type="noConversion"/>
  </si>
  <si>
    <t>生理假</t>
    <phoneticPr fontId="1" type="noConversion"/>
  </si>
  <si>
    <t>陪產檢及陪產假</t>
    <phoneticPr fontId="1" type="noConversion"/>
  </si>
  <si>
    <t>家庭照顧假</t>
    <phoneticPr fontId="1" type="noConversion"/>
  </si>
  <si>
    <t>其他(請敘明)</t>
    <phoneticPr fontId="1" type="noConversion"/>
  </si>
  <si>
    <t>寒假補休</t>
    <phoneticPr fontId="1" type="noConversion"/>
  </si>
  <si>
    <t>暑假補休</t>
    <phoneticPr fontId="1" type="noConversion"/>
  </si>
  <si>
    <t>出勤時數</t>
    <phoneticPr fontId="1" type="noConversion"/>
  </si>
  <si>
    <t>簽到
時間</t>
    <phoneticPr fontId="1" type="noConversion"/>
  </si>
  <si>
    <t>簽退
時間</t>
    <phoneticPr fontId="1" type="noConversion"/>
  </si>
  <si>
    <t>國立高雄科技大學用人單位或計畫主持人自行管理之專案工作人員差勤簽到退紀錄表</t>
    <phoneticPr fontId="1" type="noConversion"/>
  </si>
  <si>
    <t>加班</t>
    <phoneticPr fontId="1" type="noConversion"/>
  </si>
  <si>
    <t>事假</t>
    <phoneticPr fontId="1" type="noConversion"/>
  </si>
  <si>
    <t>病假</t>
    <phoneticPr fontId="1" type="noConversion"/>
  </si>
  <si>
    <t>特休假</t>
    <phoneticPr fontId="1" type="noConversion"/>
  </si>
  <si>
    <t>公(差)假</t>
    <phoneticPr fontId="1" type="noConversion"/>
  </si>
  <si>
    <t>其他
(前5項以外)</t>
    <phoneticPr fontId="1" type="noConversion"/>
  </si>
  <si>
    <t>請輸入「時數」</t>
    <phoneticPr fontId="1" type="noConversion"/>
  </si>
  <si>
    <t>案內人員出勤已依本表差勤注意事項辦理</t>
    <phoneticPr fontId="1" type="noConversion"/>
  </si>
  <si>
    <r>
      <t>注意事項:
1.由用人單位或計畫主持人自行管理之紙本簽到退及請假等出勤紀錄，</t>
    </r>
    <r>
      <rPr>
        <b/>
        <sz val="13"/>
        <color rgb="FFFF0000"/>
        <rFont val="標楷體"/>
        <family val="4"/>
        <charset val="136"/>
      </rPr>
      <t>逐日記載勞工出勤之時間計至分鐘為止</t>
    </r>
    <r>
      <rPr>
        <sz val="13"/>
        <color theme="1"/>
        <rFont val="標楷體"/>
        <family val="4"/>
        <charset val="136"/>
      </rPr>
      <t>，且依勞動基準法第30條規定，雇主應置備勞工出勤紀錄，並</t>
    </r>
    <r>
      <rPr>
        <b/>
        <sz val="13"/>
        <color rgb="FFFF0000"/>
        <rFont val="標楷體"/>
        <family val="4"/>
        <charset val="136"/>
      </rPr>
      <t>保存五年</t>
    </r>
    <r>
      <rPr>
        <b/>
        <sz val="13"/>
        <color theme="1"/>
        <rFont val="標楷體"/>
        <family val="4"/>
        <charset val="136"/>
      </rPr>
      <t>供主管機關備查。</t>
    </r>
    <r>
      <rPr>
        <sz val="13"/>
        <color theme="1"/>
        <rFont val="標楷體"/>
        <family val="4"/>
        <charset val="136"/>
      </rPr>
      <t>同法第30條及第32條規定，勞工正常工作時間，</t>
    </r>
    <r>
      <rPr>
        <b/>
        <sz val="13"/>
        <color rgb="FFFF0000"/>
        <rFont val="標楷體"/>
        <family val="4"/>
        <charset val="136"/>
      </rPr>
      <t>每日不得超過8小時，每週不得超過40小時</t>
    </r>
    <r>
      <rPr>
        <sz val="13"/>
        <color theme="1"/>
        <rFont val="標楷體"/>
        <family val="4"/>
        <charset val="136"/>
      </rPr>
      <t>。另雇主徵得勞工同意得延長工作時間，其連同正常工時</t>
    </r>
    <r>
      <rPr>
        <b/>
        <sz val="13"/>
        <color rgb="FFFF0000"/>
        <rFont val="標楷體"/>
        <family val="4"/>
        <charset val="136"/>
      </rPr>
      <t>每日不得超過12小時，每月延長工作時間總時數不得超過46小時</t>
    </r>
    <r>
      <rPr>
        <sz val="13"/>
        <color theme="1"/>
        <rFont val="標楷體"/>
        <family val="4"/>
        <charset val="136"/>
      </rPr>
      <t>。</t>
    </r>
    <r>
      <rPr>
        <sz val="13"/>
        <rFont val="標楷體"/>
        <family val="4"/>
        <charset val="136"/>
      </rPr>
      <t>同法第35條規定，</t>
    </r>
    <r>
      <rPr>
        <b/>
        <sz val="13"/>
        <color rgb="FFFF0000"/>
        <rFont val="標楷體"/>
        <family val="4"/>
        <charset val="136"/>
      </rPr>
      <t>勞工繼續工作4小時，至少應有30分鐘之休息</t>
    </r>
    <r>
      <rPr>
        <sz val="13"/>
        <rFont val="標楷體"/>
        <family val="4"/>
        <charset val="136"/>
      </rPr>
      <t>。但實行輪班制或其工作有連續性或緊急性者，用人單位或計畫主持人得在工作時間內，另行調配其休息時間。</t>
    </r>
    <r>
      <rPr>
        <sz val="13"/>
        <color theme="1"/>
        <rFont val="標楷體"/>
        <family val="4"/>
        <charset val="136"/>
      </rPr>
      <t xml:space="preserve">
2.依勞動基準法第36條及其施行細則第22條之3規定，勞工</t>
    </r>
    <r>
      <rPr>
        <b/>
        <sz val="13"/>
        <color theme="1"/>
        <rFont val="標楷體"/>
        <family val="4"/>
        <charset val="136"/>
      </rPr>
      <t>每七日中應有二日之休息</t>
    </r>
    <r>
      <rPr>
        <sz val="13"/>
        <color theme="1"/>
        <rFont val="標楷體"/>
        <family val="4"/>
        <charset val="136"/>
      </rPr>
      <t>，其中一日為例假，一日為休息日，除依法調整例休外，</t>
    </r>
    <r>
      <rPr>
        <b/>
        <sz val="13"/>
        <color rgb="FFFF0000"/>
        <rFont val="標楷體"/>
        <family val="4"/>
        <charset val="136"/>
      </rPr>
      <t>不得使勞工連續出勤逾6日</t>
    </r>
    <r>
      <rPr>
        <sz val="13"/>
        <color theme="1"/>
        <rFont val="標楷體"/>
        <family val="4"/>
        <charset val="136"/>
      </rPr>
      <t>。</t>
    </r>
    <r>
      <rPr>
        <b/>
        <sz val="13"/>
        <color rgb="FFFF0000"/>
        <rFont val="標楷體"/>
        <family val="4"/>
        <charset val="136"/>
      </rPr>
      <t>例假除天災、事變或突發事件外，不得出勤。</t>
    </r>
    <r>
      <rPr>
        <sz val="13"/>
        <color theme="1"/>
        <rFont val="標楷體"/>
        <family val="4"/>
        <charset val="136"/>
      </rPr>
      <t xml:space="preserve">
3.</t>
    </r>
    <r>
      <rPr>
        <b/>
        <sz val="13"/>
        <color theme="1"/>
        <rFont val="標楷體"/>
        <family val="4"/>
        <charset val="136"/>
      </rPr>
      <t>當日如有辦理請假，請註明「差假別」</t>
    </r>
    <r>
      <rPr>
        <sz val="13"/>
        <color theme="1"/>
        <rFont val="標楷體"/>
        <family val="4"/>
        <charset val="136"/>
      </rPr>
      <t>，各類假別之給假日數及扣薪標準，請參閱勞工請假規則及本校約用人員工作規則給假一覽表；</t>
    </r>
    <r>
      <rPr>
        <b/>
        <sz val="13"/>
        <color theme="1"/>
        <rFont val="標楷體"/>
        <family val="4"/>
        <charset val="136"/>
      </rPr>
      <t>當日如有申請加班，亦請註明加班起迄時間及加班補償方式(如申請加班費或加班補休)</t>
    </r>
    <r>
      <rPr>
        <sz val="13"/>
        <color theme="1"/>
        <rFont val="標楷體"/>
        <family val="4"/>
        <charset val="136"/>
      </rPr>
      <t>。
4.依勞動基準法第38條第1項規定，勞工在同一雇主或事業單位，繼續工作滿一定期間者，應依下列規定給予特別休假：
(1)6個月以上1年未滿者，3日。
(2)1年以上2年未滿者，7日。
(3)2年以上3年未滿者，10日。
(4)3年以上5年未滿者，每年14日。
(5)5年以上10年未滿者，每年15日。
(6)10年以上者，每1年加給1日，加至30日為止。
5.依勞動基準法第38條第4項規定，勞工之特別休假</t>
    </r>
    <r>
      <rPr>
        <sz val="13"/>
        <rFont val="標楷體"/>
        <family val="4"/>
        <charset val="136"/>
      </rPr>
      <t>，因年度終結或契約終止而未休之日數，雇主應發給工資。</t>
    </r>
    <r>
      <rPr>
        <sz val="13"/>
        <color theme="1"/>
        <rFont val="標楷體"/>
        <family val="4"/>
        <charset val="136"/>
      </rPr>
      <t>但年度終結未休之日數，經勞雇雙方協商遞延至次一年度實施者，於次一年度終結或契約終止仍未休之日數，雇主應發給工資。
6.每月及年度請假統計，請用人單位或計畫主持人依上開規定辦理。
7.單位應依法管理勞工差勤，如因管理不周致受主管機關裁罰者，由各用人單位依其權責分工負責。</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</si>
</sst>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hh"/>
    <numFmt numFmtId="178" formatCode="h"/>
    <numFmt numFmtId="179" formatCode="d"/>
    <numFmt numFmtId="180" formatCode="[$-404]aaa;@"/>
  </numFmts>
  <fonts count="21" x14ac:knownFonts="1">
    <font>
      <sz val="10"/>
      <color indexed="8"/>
      <name val="Arial"/>
    </font>
    <font>
      <sz val="9"/>
      <name val="細明體"/>
      <family val="3"/>
      <charset val="136"/>
    </font>
    <font>
      <sz val="9"/>
      <name val="新細明體"/>
      <family val="2"/>
      <charset val="136"/>
      <scheme val="minor"/>
    </font>
    <font>
      <sz val="12"/>
      <color theme="1"/>
      <name val="標楷體"/>
      <family val="4"/>
      <charset val="136"/>
    </font>
    <font>
      <sz val="10"/>
      <color indexed="8"/>
      <name val="標楷體"/>
      <family val="4"/>
      <charset val="136"/>
    </font>
    <font>
      <sz val="12"/>
      <color indexed="8"/>
      <name val="標楷體"/>
      <family val="4"/>
      <charset val="136"/>
    </font>
    <font>
      <sz val="14"/>
      <color rgb="FF000000"/>
      <name val="標楷體"/>
      <family val="4"/>
      <charset val="136"/>
    </font>
    <font>
      <sz val="14"/>
      <color indexed="8"/>
      <name val="標楷體"/>
      <family val="4"/>
      <charset val="136"/>
    </font>
    <font>
      <sz val="14"/>
      <color theme="1"/>
      <name val="標楷體"/>
      <family val="4"/>
      <charset val="136"/>
    </font>
    <font>
      <sz val="16"/>
      <color theme="1"/>
      <name val="標楷體"/>
      <family val="4"/>
      <charset val="136"/>
    </font>
    <font>
      <b/>
      <sz val="16"/>
      <color rgb="FF000000"/>
      <name val="標楷體"/>
      <family val="4"/>
      <charset val="136"/>
    </font>
    <font>
      <sz val="12"/>
      <color rgb="FF000000"/>
      <name val="標楷體"/>
      <family val="4"/>
      <charset val="136"/>
    </font>
    <font>
      <sz val="12"/>
      <color rgb="FFFF0000"/>
      <name val="標楷體"/>
      <family val="4"/>
      <charset val="136"/>
    </font>
    <font>
      <b/>
      <sz val="12"/>
      <color rgb="FF7030A0"/>
      <name val="標楷體"/>
      <family val="4"/>
      <charset val="136"/>
    </font>
    <font>
      <b/>
      <sz val="20"/>
      <color theme="1"/>
      <name val="標楷體"/>
      <family val="4"/>
      <charset val="136"/>
    </font>
    <font>
      <b/>
      <sz val="18"/>
      <color theme="1"/>
      <name val="標楷體"/>
      <family val="4"/>
      <charset val="136"/>
    </font>
    <font>
      <sz val="13"/>
      <color theme="1"/>
      <name val="標楷體"/>
      <family val="4"/>
      <charset val="136"/>
    </font>
    <font>
      <b/>
      <sz val="13"/>
      <color rgb="FFFF0000"/>
      <name val="標楷體"/>
      <family val="4"/>
      <charset val="136"/>
    </font>
    <font>
      <b/>
      <sz val="13"/>
      <color theme="1"/>
      <name val="標楷體"/>
      <family val="4"/>
      <charset val="136"/>
    </font>
    <font>
      <sz val="13"/>
      <name val="標楷體"/>
      <family val="4"/>
      <charset val="136"/>
    </font>
    <font>
      <sz val="12"/>
      <name val="標楷體"/>
      <family val="4"/>
      <charset val="13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auto="1"/>
      </right>
      <top/>
      <bottom/>
      <diagonal/>
    </border>
    <border>
      <left/>
      <right style="medium">
        <color auto="1"/>
      </right>
      <top style="medium">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auto="1"/>
      </right>
      <top style="medium">
        <color indexed="64"/>
      </top>
      <bottom/>
      <diagonal/>
    </border>
    <border>
      <left style="thin">
        <color indexed="64"/>
      </left>
      <right style="medium">
        <color auto="1"/>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theme="5" tint="-0.24994659260841701"/>
      </left>
      <right/>
      <top style="medium">
        <color indexed="64"/>
      </top>
      <bottom/>
      <diagonal/>
    </border>
    <border>
      <left style="thick">
        <color theme="5" tint="-0.24994659260841701"/>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ck">
        <color theme="5" tint="-0.24994659260841701"/>
      </left>
      <right style="thin">
        <color theme="5" tint="-0.24994659260841701"/>
      </right>
      <top style="thin">
        <color theme="5" tint="-0.24994659260841701"/>
      </top>
      <bottom style="thick">
        <color theme="5" tint="-0.24994659260841701"/>
      </bottom>
      <diagonal/>
    </border>
    <border>
      <left style="thin">
        <color theme="5" tint="-0.24994659260841701"/>
      </left>
      <right style="thin">
        <color theme="5" tint="-0.24994659260841701"/>
      </right>
      <top style="thin">
        <color theme="5" tint="-0.24994659260841701"/>
      </top>
      <bottom style="thick">
        <color theme="5" tint="-0.24994659260841701"/>
      </bottom>
      <diagonal/>
    </border>
    <border>
      <left style="thin">
        <color theme="5" tint="-0.24994659260841701"/>
      </left>
      <right/>
      <top style="thin">
        <color theme="5" tint="-0.24994659260841701"/>
      </top>
      <bottom style="thick">
        <color theme="5" tint="-0.24994659260841701"/>
      </bottom>
      <diagonal/>
    </border>
    <border>
      <left style="thin">
        <color theme="5" tint="-0.24994659260841701"/>
      </left>
      <right style="thick">
        <color theme="5" tint="-0.24994659260841701"/>
      </right>
      <top style="thin">
        <color theme="5" tint="-0.24994659260841701"/>
      </top>
      <bottom style="thick">
        <color theme="5" tint="-0.24994659260841701"/>
      </bottom>
      <diagonal/>
    </border>
    <border>
      <left style="thick">
        <color theme="5" tint="-0.24994659260841701"/>
      </left>
      <right/>
      <top style="thick">
        <color theme="5" tint="-0.24994659260841701"/>
      </top>
      <bottom style="thin">
        <color theme="5" tint="-0.24994659260841701"/>
      </bottom>
      <diagonal/>
    </border>
    <border>
      <left/>
      <right/>
      <top style="thick">
        <color theme="5" tint="-0.24994659260841701"/>
      </top>
      <bottom style="thin">
        <color theme="5" tint="-0.24994659260841701"/>
      </bottom>
      <diagonal/>
    </border>
    <border>
      <left/>
      <right style="thick">
        <color theme="5" tint="-0.24994659260841701"/>
      </right>
      <top style="thick">
        <color theme="5" tint="-0.24994659260841701"/>
      </top>
      <bottom style="thin">
        <color theme="5" tint="-0.24994659260841701"/>
      </bottom>
      <diagonal/>
    </border>
    <border>
      <left style="medium">
        <color indexed="64"/>
      </left>
      <right/>
      <top style="medium">
        <color indexed="64"/>
      </top>
      <bottom style="thin">
        <color indexed="64"/>
      </bottom>
      <diagonal/>
    </border>
  </borders>
  <cellStyleXfs count="1">
    <xf numFmtId="0" fontId="0" fillId="0" borderId="0"/>
  </cellStyleXfs>
  <cellXfs count="141">
    <xf numFmtId="0" fontId="0" fillId="0" borderId="0" xfId="0"/>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4" fillId="0" borderId="0" xfId="0" applyFont="1" applyAlignment="1">
      <alignment horizontal="center" vertical="center" wrapText="1"/>
    </xf>
    <xf numFmtId="176" fontId="4" fillId="0" borderId="0" xfId="0" applyNumberFormat="1" applyFont="1"/>
    <xf numFmtId="0" fontId="8" fillId="0" borderId="0" xfId="0" applyFont="1" applyAlignment="1" applyProtection="1">
      <alignment horizontal="center" vertical="center"/>
      <protection locked="0"/>
    </xf>
    <xf numFmtId="49" fontId="8" fillId="3" borderId="0" xfId="0" applyNumberFormat="1" applyFont="1" applyFill="1" applyAlignment="1">
      <alignment horizontal="left" vertical="top"/>
    </xf>
    <xf numFmtId="0" fontId="10" fillId="2" borderId="0" xfId="0" applyFont="1" applyFill="1" applyAlignment="1">
      <alignment horizontal="center" vertical="center"/>
    </xf>
    <xf numFmtId="0" fontId="4" fillId="0" borderId="0" xfId="0" applyFont="1" applyAlignment="1">
      <alignment horizontal="center"/>
    </xf>
    <xf numFmtId="0" fontId="6" fillId="2" borderId="0" xfId="0" applyFont="1" applyFill="1" applyAlignment="1">
      <alignment horizontal="center" vertical="center" wrapText="1"/>
    </xf>
    <xf numFmtId="177" fontId="5" fillId="0" borderId="0" xfId="0" applyNumberFormat="1" applyFont="1" applyAlignment="1">
      <alignment horizontal="center" vertical="center"/>
    </xf>
    <xf numFmtId="20"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xf>
    <xf numFmtId="49" fontId="8" fillId="0" borderId="0" xfId="0" applyNumberFormat="1" applyFont="1" applyAlignment="1">
      <alignment horizontal="left" vertical="top"/>
    </xf>
    <xf numFmtId="0" fontId="10" fillId="0" borderId="0" xfId="0" applyFont="1" applyAlignment="1">
      <alignment horizontal="center" vertical="center"/>
    </xf>
    <xf numFmtId="0" fontId="5" fillId="0" borderId="0" xfId="0" applyFont="1" applyAlignment="1">
      <alignment horizontal="center" vertical="center"/>
    </xf>
    <xf numFmtId="0" fontId="8" fillId="3" borderId="0" xfId="0" applyFont="1" applyFill="1" applyAlignment="1">
      <alignment horizontal="left" vertical="top"/>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4" fillId="0" borderId="0" xfId="0" applyFont="1" applyAlignment="1">
      <alignment wrapText="1"/>
    </xf>
    <xf numFmtId="176" fontId="3" fillId="0" borderId="3" xfId="0" applyNumberFormat="1" applyFont="1" applyBorder="1" applyAlignment="1" applyProtection="1">
      <alignment horizontal="center" vertical="center" wrapText="1"/>
      <protection locked="0"/>
    </xf>
    <xf numFmtId="0" fontId="8" fillId="0" borderId="2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wrapText="1"/>
      <protection locked="0"/>
    </xf>
    <xf numFmtId="179" fontId="3" fillId="3" borderId="6" xfId="0" applyNumberFormat="1" applyFont="1" applyFill="1" applyBorder="1" applyAlignment="1" applyProtection="1">
      <alignment horizontal="center" vertical="center"/>
      <protection hidden="1"/>
    </xf>
    <xf numFmtId="180" fontId="3" fillId="0" borderId="3" xfId="0" applyNumberFormat="1" applyFont="1" applyBorder="1" applyAlignment="1" applyProtection="1">
      <alignment horizontal="center" vertical="center"/>
      <protection hidden="1"/>
    </xf>
    <xf numFmtId="179" fontId="3" fillId="3" borderId="7" xfId="0" applyNumberFormat="1" applyFont="1" applyFill="1" applyBorder="1" applyAlignment="1" applyProtection="1">
      <alignment horizontal="center" vertical="center"/>
      <protection hidden="1"/>
    </xf>
    <xf numFmtId="180" fontId="3" fillId="0" borderId="4" xfId="0" applyNumberFormat="1" applyFont="1" applyBorder="1" applyAlignment="1" applyProtection="1">
      <alignment horizontal="center" vertical="center"/>
      <protection hidden="1"/>
    </xf>
    <xf numFmtId="178" fontId="12" fillId="0" borderId="8" xfId="0" applyNumberFormat="1" applyFont="1" applyBorder="1" applyAlignment="1" applyProtection="1">
      <alignment horizontal="center" vertical="center" wrapText="1"/>
      <protection hidden="1"/>
    </xf>
    <xf numFmtId="0" fontId="8" fillId="4" borderId="3" xfId="0" applyFont="1" applyFill="1" applyBorder="1" applyAlignment="1" applyProtection="1">
      <alignment horizontal="center" vertical="center"/>
      <protection hidden="1"/>
    </xf>
    <xf numFmtId="0" fontId="8" fillId="4" borderId="3"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locked="0"/>
    </xf>
    <xf numFmtId="20" fontId="5" fillId="0" borderId="3"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20" fontId="20" fillId="0" borderId="3" xfId="0" applyNumberFormat="1" applyFont="1" applyBorder="1" applyAlignment="1" applyProtection="1">
      <alignment horizontal="center" vertical="center" wrapText="1"/>
      <protection locked="0"/>
    </xf>
    <xf numFmtId="178" fontId="12" fillId="0" borderId="5" xfId="0" applyNumberFormat="1" applyFont="1" applyBorder="1" applyAlignment="1" applyProtection="1">
      <alignment horizontal="center" vertical="center" wrapText="1"/>
      <protection hidden="1"/>
    </xf>
    <xf numFmtId="0" fontId="6" fillId="2" borderId="42" xfId="0" applyFont="1" applyFill="1" applyBorder="1" applyAlignment="1" applyProtection="1">
      <alignment horizontal="center" vertical="center" wrapText="1"/>
      <protection hidden="1"/>
    </xf>
    <xf numFmtId="0" fontId="6" fillId="2" borderId="43"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11" fillId="2" borderId="44"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176" fontId="3" fillId="0" borderId="3" xfId="0" applyNumberFormat="1" applyFont="1" applyBorder="1" applyAlignment="1" applyProtection="1">
      <alignment horizontal="center" vertical="center" wrapText="1"/>
      <protection hidden="1"/>
    </xf>
    <xf numFmtId="176" fontId="3" fillId="0" borderId="4" xfId="0" applyNumberFormat="1" applyFont="1" applyBorder="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0" fontId="8" fillId="0" borderId="3"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protection hidden="1"/>
    </xf>
    <xf numFmtId="178" fontId="5" fillId="0" borderId="8" xfId="0"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178" fontId="5" fillId="0" borderId="8"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178" fontId="5" fillId="0" borderId="5" xfId="0" applyNumberFormat="1" applyFont="1" applyBorder="1" applyAlignment="1" applyProtection="1">
      <alignment horizontal="center" vertical="center"/>
      <protection locked="0"/>
    </xf>
    <xf numFmtId="20" fontId="8" fillId="0" borderId="4" xfId="0" applyNumberFormat="1" applyFont="1" applyBorder="1" applyAlignment="1" applyProtection="1">
      <alignment horizontal="center" vertical="center"/>
      <protection locked="0"/>
    </xf>
    <xf numFmtId="20" fontId="8" fillId="0" borderId="32" xfId="0" applyNumberFormat="1" applyFont="1" applyBorder="1" applyAlignment="1" applyProtection="1">
      <alignment horizontal="center" vertical="center"/>
      <protection locked="0"/>
    </xf>
    <xf numFmtId="0" fontId="4" fillId="0" borderId="36"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10" fillId="2" borderId="27"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15" fillId="0" borderId="2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9" fillId="2" borderId="17"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30" xfId="0"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1" xfId="0" applyFont="1" applyFill="1" applyBorder="1" applyAlignment="1" applyProtection="1">
      <alignment horizontal="center" vertical="center" wrapText="1"/>
      <protection hidden="1"/>
    </xf>
    <xf numFmtId="0" fontId="8" fillId="2" borderId="26"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wrapText="1"/>
      <protection hidden="1"/>
    </xf>
    <xf numFmtId="0" fontId="7" fillId="0" borderId="1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16" fillId="3" borderId="49" xfId="0" applyNumberFormat="1" applyFont="1" applyFill="1" applyBorder="1" applyAlignment="1" applyProtection="1">
      <alignment horizontal="left" vertical="center" wrapText="1"/>
      <protection locked="0"/>
    </xf>
    <xf numFmtId="49" fontId="16" fillId="3" borderId="18" xfId="0" applyNumberFormat="1" applyFont="1" applyFill="1" applyBorder="1" applyAlignment="1" applyProtection="1">
      <alignment horizontal="left" vertical="center" wrapText="1"/>
      <protection locked="0"/>
    </xf>
    <xf numFmtId="49" fontId="16" fillId="3" borderId="31" xfId="0" applyNumberFormat="1" applyFont="1" applyFill="1" applyBorder="1" applyAlignment="1" applyProtection="1">
      <alignment horizontal="left"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5" fillId="0" borderId="13"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hidden="1"/>
    </xf>
    <xf numFmtId="0" fontId="11" fillId="2" borderId="40" xfId="0" applyFont="1" applyFill="1" applyBorder="1" applyAlignment="1" applyProtection="1">
      <alignment horizontal="left" vertical="center" wrapText="1"/>
      <protection hidden="1"/>
    </xf>
    <xf numFmtId="0" fontId="11" fillId="2" borderId="39" xfId="0" applyFont="1" applyFill="1" applyBorder="1" applyAlignment="1" applyProtection="1">
      <alignment horizontal="left" vertical="center" wrapText="1"/>
      <protection hidden="1"/>
    </xf>
    <xf numFmtId="0" fontId="11" fillId="2" borderId="41" xfId="0" applyFont="1" applyFill="1" applyBorder="1" applyAlignment="1" applyProtection="1">
      <alignment horizontal="left" vertical="center" wrapText="1"/>
      <protection hidden="1"/>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8" fillId="0" borderId="20" xfId="0" applyFont="1" applyBorder="1" applyAlignment="1" applyProtection="1">
      <alignment horizontal="center" vertical="center"/>
      <protection locked="0"/>
    </xf>
    <xf numFmtId="0" fontId="6" fillId="2" borderId="46" xfId="0" applyFont="1" applyFill="1" applyBorder="1" applyAlignment="1" applyProtection="1">
      <alignment horizontal="center" vertical="center" wrapText="1"/>
      <protection hidden="1"/>
    </xf>
    <xf numFmtId="0" fontId="6" fillId="2" borderId="47" xfId="0" applyFont="1" applyFill="1" applyBorder="1" applyAlignment="1" applyProtection="1">
      <alignment horizontal="center" vertical="center" wrapText="1"/>
      <protection hidden="1"/>
    </xf>
    <xf numFmtId="0" fontId="6" fillId="2" borderId="48" xfId="0" applyFont="1" applyFill="1" applyBorder="1" applyAlignment="1" applyProtection="1">
      <alignment horizontal="center" vertical="center" wrapText="1"/>
      <protection hidden="1"/>
    </xf>
    <xf numFmtId="0" fontId="8" fillId="0" borderId="31" xfId="0" applyFont="1" applyBorder="1" applyAlignment="1" applyProtection="1">
      <alignment horizontal="center" vertical="center"/>
      <protection locked="0"/>
    </xf>
    <xf numFmtId="0" fontId="6" fillId="2" borderId="33" xfId="0" applyFont="1" applyFill="1" applyBorder="1" applyAlignment="1" applyProtection="1">
      <alignment horizontal="center" vertical="center" wrapText="1"/>
      <protection hidden="1"/>
    </xf>
    <xf numFmtId="0" fontId="6" fillId="2" borderId="34" xfId="0" applyFont="1" applyFill="1" applyBorder="1" applyAlignment="1" applyProtection="1">
      <alignment horizontal="center" vertical="center" wrapText="1"/>
      <protection hidden="1"/>
    </xf>
  </cellXfs>
  <cellStyles count="1">
    <cellStyle name="一般" xfId="0" builtinId="0"/>
  </cellStyles>
  <dxfs count="9">
    <dxf>
      <font>
        <color rgb="FFFF0000"/>
      </font>
      <fill>
        <patternFill>
          <bgColor theme="8" tint="0.59996337778862885"/>
        </patternFill>
      </fill>
    </dxf>
    <dxf>
      <font>
        <color rgb="FFFF0000"/>
      </font>
      <fill>
        <patternFill>
          <bgColor theme="7" tint="0.79998168889431442"/>
        </patternFill>
      </fill>
    </dxf>
    <dxf>
      <font>
        <color rgb="FFFF0000"/>
      </font>
      <fill>
        <patternFill>
          <bgColor theme="8"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ont>
        <color rgb="FFFF0000"/>
      </font>
      <fill>
        <patternFill>
          <bgColor theme="7"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FFF2CC"/>
      <color rgb="FFE1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4"/>
  <dimension ref="A1:U44"/>
  <sheetViews>
    <sheetView tabSelected="1" topLeftCell="A28" zoomScaleNormal="100" zoomScaleSheetLayoutView="90" zoomScalePageLayoutView="70" workbookViewId="0">
      <selection activeCell="Z9" sqref="Z9"/>
    </sheetView>
  </sheetViews>
  <sheetFormatPr defaultColWidth="9.140625" defaultRowHeight="12.75" customHeight="1" x14ac:dyDescent="0.25"/>
  <cols>
    <col min="1" max="1" width="7.42578125" style="1" customWidth="1"/>
    <col min="2" max="2" width="10.7109375" style="1" customWidth="1"/>
    <col min="3" max="3" width="7.7109375" style="1" customWidth="1"/>
    <col min="4" max="4" width="6.28515625" style="1" customWidth="1"/>
    <col min="5" max="6" width="11.5703125" style="28" customWidth="1"/>
    <col min="7" max="11" width="7.28515625" style="1" customWidth="1"/>
    <col min="12" max="12" width="8.7109375" style="1" customWidth="1"/>
    <col min="13" max="13" width="17.85546875" style="1" customWidth="1"/>
    <col min="14" max="15" width="9.28515625" style="1" customWidth="1"/>
    <col min="16" max="17" width="16.5703125" style="1" hidden="1" customWidth="1"/>
    <col min="18" max="19" width="20" style="1" hidden="1" customWidth="1"/>
    <col min="20" max="20" width="20" style="1" customWidth="1"/>
    <col min="21" max="268" width="10.28515625" style="1" customWidth="1"/>
    <col min="269" max="16384" width="9.140625" style="1"/>
  </cols>
  <sheetData>
    <row r="1" spans="1:21" ht="35.450000000000003" customHeight="1" thickBot="1" x14ac:dyDescent="0.3">
      <c r="A1" s="81" t="s">
        <v>43</v>
      </c>
      <c r="B1" s="82"/>
      <c r="C1" s="82"/>
      <c r="D1" s="82"/>
      <c r="E1" s="82"/>
      <c r="F1" s="82"/>
      <c r="G1" s="82"/>
      <c r="H1" s="82"/>
      <c r="I1" s="82"/>
      <c r="J1" s="82"/>
      <c r="K1" s="82"/>
      <c r="L1" s="82"/>
      <c r="M1" s="82"/>
      <c r="N1" s="82"/>
      <c r="O1" s="82"/>
      <c r="P1" s="6"/>
      <c r="Q1" s="6"/>
      <c r="R1" s="6"/>
      <c r="S1" s="6"/>
      <c r="T1" s="6"/>
    </row>
    <row r="2" spans="1:21" ht="46.9" customHeight="1" x14ac:dyDescent="0.25">
      <c r="A2" s="63" t="s">
        <v>0</v>
      </c>
      <c r="B2" s="22"/>
      <c r="C2" s="22" t="s">
        <v>1</v>
      </c>
      <c r="D2" s="83"/>
      <c r="E2" s="123"/>
      <c r="F2" s="26" t="s">
        <v>13</v>
      </c>
      <c r="G2" s="83"/>
      <c r="H2" s="84"/>
      <c r="I2" s="84"/>
      <c r="J2" s="83" t="s">
        <v>14</v>
      </c>
      <c r="K2" s="123"/>
      <c r="L2" s="30"/>
      <c r="M2" s="23" t="s">
        <v>6</v>
      </c>
      <c r="N2" s="83"/>
      <c r="O2" s="138"/>
      <c r="P2" s="6"/>
      <c r="Q2" s="6"/>
      <c r="R2" s="6"/>
      <c r="S2" s="6"/>
      <c r="T2" s="6"/>
    </row>
    <row r="3" spans="1:21" ht="42" customHeight="1" thickBot="1" x14ac:dyDescent="0.3">
      <c r="A3" s="64" t="s">
        <v>15</v>
      </c>
      <c r="B3" s="5"/>
      <c r="C3" s="25" t="s">
        <v>16</v>
      </c>
      <c r="D3" s="121"/>
      <c r="E3" s="122"/>
      <c r="F3" s="25" t="s">
        <v>17</v>
      </c>
      <c r="G3" s="98"/>
      <c r="H3" s="134"/>
      <c r="I3" s="99"/>
      <c r="J3" s="98" t="s">
        <v>18</v>
      </c>
      <c r="K3" s="99"/>
      <c r="L3" s="31"/>
      <c r="M3" s="24" t="s">
        <v>7</v>
      </c>
      <c r="N3" s="70"/>
      <c r="O3" s="71"/>
      <c r="P3" s="6"/>
      <c r="Q3" s="6"/>
      <c r="R3" s="6"/>
      <c r="S3" s="6"/>
      <c r="T3" s="6"/>
    </row>
    <row r="4" spans="1:21" ht="34.5" customHeight="1" thickTop="1" x14ac:dyDescent="0.25">
      <c r="A4" s="100" t="s">
        <v>2</v>
      </c>
      <c r="B4" s="102" t="s">
        <v>3</v>
      </c>
      <c r="C4" s="104" t="s">
        <v>32</v>
      </c>
      <c r="D4" s="104" t="s">
        <v>33</v>
      </c>
      <c r="E4" s="106" t="s">
        <v>41</v>
      </c>
      <c r="F4" s="108" t="s">
        <v>42</v>
      </c>
      <c r="G4" s="135" t="s">
        <v>50</v>
      </c>
      <c r="H4" s="136"/>
      <c r="I4" s="136"/>
      <c r="J4" s="136"/>
      <c r="K4" s="136"/>
      <c r="L4" s="137"/>
      <c r="M4" s="128" t="s">
        <v>22</v>
      </c>
      <c r="N4" s="129"/>
      <c r="O4" s="139" t="s">
        <v>23</v>
      </c>
      <c r="P4" s="16" t="s">
        <v>6</v>
      </c>
      <c r="Q4" s="16"/>
      <c r="R4" s="16"/>
      <c r="S4" s="12"/>
    </row>
    <row r="5" spans="1:21" s="2" customFormat="1" ht="45" customHeight="1" thickBot="1" x14ac:dyDescent="0.3">
      <c r="A5" s="101"/>
      <c r="B5" s="103"/>
      <c r="C5" s="105"/>
      <c r="D5" s="105"/>
      <c r="E5" s="107"/>
      <c r="F5" s="109"/>
      <c r="G5" s="52" t="s">
        <v>44</v>
      </c>
      <c r="H5" s="53" t="s">
        <v>45</v>
      </c>
      <c r="I5" s="53" t="s">
        <v>46</v>
      </c>
      <c r="J5" s="54" t="s">
        <v>47</v>
      </c>
      <c r="K5" s="55" t="s">
        <v>48</v>
      </c>
      <c r="L5" s="56" t="s">
        <v>49</v>
      </c>
      <c r="M5" s="130"/>
      <c r="N5" s="131"/>
      <c r="O5" s="140"/>
      <c r="P5" s="16" t="s">
        <v>9</v>
      </c>
      <c r="Q5" s="16" t="s">
        <v>19</v>
      </c>
      <c r="R5" s="16" t="s">
        <v>20</v>
      </c>
      <c r="S5" s="12" t="s">
        <v>40</v>
      </c>
      <c r="T5" s="1"/>
    </row>
    <row r="6" spans="1:21" ht="30" customHeight="1" thickTop="1" x14ac:dyDescent="0.25">
      <c r="A6" s="33" t="str">
        <f>IF(L3&lt;&gt;"",DATE($G$3+1911,$L$3,1),"")</f>
        <v/>
      </c>
      <c r="B6" s="34" t="str">
        <f>IFERROR(RIGHT(TEXT(WEEKDAY(A6,1),"aaa"),1),"")</f>
        <v/>
      </c>
      <c r="C6" s="29"/>
      <c r="D6" s="57" t="str">
        <f>IFERROR(IF(OR(AND(C6="休息日",B6&lt;&gt;"六"),AND(C6="例假",B6&lt;&gt;"日"),AND(C6="工作日",B6="六"),AND(C6="工作日",B6="日")),"是",""),"")</f>
        <v/>
      </c>
      <c r="E6" s="42"/>
      <c r="F6" s="42"/>
      <c r="G6" s="43"/>
      <c r="H6" s="43"/>
      <c r="I6" s="43"/>
      <c r="J6" s="43"/>
      <c r="K6" s="43"/>
      <c r="L6" s="43"/>
      <c r="M6" s="124"/>
      <c r="N6" s="125"/>
      <c r="O6" s="37" t="str">
        <f>IFERROR(IF(AND(C6="工作日",E6="",F6="",SUM(H6:L6)=0),"無出勤紀錄",IF(AND(C6="工作日",E6="",F6="",SUM(H6:L6)&lt;8),"出勤異常",IF(AND(C6="工作日",E6&lt;&gt;"",F6&lt;&gt;"",S6&lt;8),"出勤異常",""))),"")</f>
        <v/>
      </c>
      <c r="P6" s="14">
        <f t="shared" ref="P6:P36" si="0">F6-E6-IF(AND(E6&lt;12/24,F6&gt;13/24,$O$3=13/24),1/24,IF(AND(E6&lt;12/24,F6&gt;13/24,$O$3=13/24+1/24/2),1/24+1/24/2,IF(AND(E6&lt;12/24,F6&gt;14/24,$O$3=14/24),2/24,0)))</f>
        <v>0</v>
      </c>
      <c r="Q6" s="14">
        <f t="shared" ref="Q6:Q36" si="1">F6-E6-IF(AND(F6-E6&gt;4/24,F6-E6&lt;8/24),1/24/2,IF(F6-E6&gt;8/24,1/24,0))</f>
        <v>0</v>
      </c>
      <c r="R6" s="20">
        <f>IF(C6="工作日",VALUE(TEXT(P6,"h"))+SUM(G6:K6),VALUE(TEXT(Q6,"h")))</f>
        <v>0</v>
      </c>
      <c r="S6" s="20">
        <f>IF(C6="工作日",VALUE(TEXT(P6,"h"))+SUM(H6:L6),VALUE(TEXT(Q6,"h")))</f>
        <v>0</v>
      </c>
      <c r="T6" s="15"/>
      <c r="U6" s="7"/>
    </row>
    <row r="7" spans="1:21" ht="30" customHeight="1" x14ac:dyDescent="0.25">
      <c r="A7" s="33" t="str">
        <f>IFERROR(IF(MONTH(A6+1)=$L$3,A6+1,""),"")</f>
        <v/>
      </c>
      <c r="B7" s="34" t="str">
        <f t="shared" ref="B7:B36" si="2">IFERROR(RIGHT(TEXT(WEEKDAY(A7,1),"aaa"),1),"")</f>
        <v/>
      </c>
      <c r="C7" s="29"/>
      <c r="D7" s="57" t="str">
        <f t="shared" ref="D7:D36" si="3">IFERROR(IF(OR(AND(C7="休息日",B7&lt;&gt;"六"),AND(C7="例假",B7&lt;&gt;"日"),AND(C7="工作日",B7="六"),AND(C7="工作日",B7="日")),"是",""),"")</f>
        <v/>
      </c>
      <c r="E7" s="42"/>
      <c r="F7" s="42"/>
      <c r="G7" s="41"/>
      <c r="H7" s="41"/>
      <c r="I7" s="41"/>
      <c r="J7" s="41"/>
      <c r="K7" s="41"/>
      <c r="L7" s="44"/>
      <c r="M7" s="132"/>
      <c r="N7" s="133"/>
      <c r="O7" s="37" t="str">
        <f t="shared" ref="O7:O36" si="4">IFERROR(IF(AND(C7="工作日",E7="",F7="",SUM(H7:L7)=0),"無出勤紀錄",IF(AND(C7="工作日",E7="",F7="",SUM(H7:L7)&lt;8),"出勤異常",IF(AND(C7="工作日",E7&lt;&gt;"",F7&lt;&gt;"",S7&lt;8),"出勤異常",""))),"")</f>
        <v/>
      </c>
      <c r="P7" s="14">
        <f t="shared" si="0"/>
        <v>0</v>
      </c>
      <c r="Q7" s="14">
        <f t="shared" si="1"/>
        <v>0</v>
      </c>
      <c r="R7" s="20">
        <f t="shared" ref="R7:R36" si="5">VALUE(TEXT(P7,"h"))+SUM(G7:K7)</f>
        <v>0</v>
      </c>
      <c r="S7" s="20">
        <f t="shared" ref="S7:S36" si="6">IF(C7="工作日",VALUE(TEXT(P7,"h"))+SUM(H7:L7),VALUE(TEXT(Q7,"h")))</f>
        <v>0</v>
      </c>
      <c r="T7" s="15"/>
    </row>
    <row r="8" spans="1:21" ht="30" customHeight="1" x14ac:dyDescent="0.25">
      <c r="A8" s="33" t="str">
        <f t="shared" ref="A8:A36" si="7">IFERROR(IF(MONTH(A7+1)=$L$3,A7+1,""),"")</f>
        <v/>
      </c>
      <c r="B8" s="34" t="str">
        <f t="shared" si="2"/>
        <v/>
      </c>
      <c r="C8" s="29"/>
      <c r="D8" s="57" t="str">
        <f t="shared" si="3"/>
        <v/>
      </c>
      <c r="E8" s="42"/>
      <c r="F8" s="42"/>
      <c r="G8" s="41"/>
      <c r="H8" s="41"/>
      <c r="I8" s="41"/>
      <c r="J8" s="41"/>
      <c r="K8" s="41"/>
      <c r="L8" s="41"/>
      <c r="M8" s="124"/>
      <c r="N8" s="125"/>
      <c r="O8" s="37" t="str">
        <f t="shared" si="4"/>
        <v/>
      </c>
      <c r="P8" s="14">
        <f t="shared" si="0"/>
        <v>0</v>
      </c>
      <c r="Q8" s="14">
        <f t="shared" si="1"/>
        <v>0</v>
      </c>
      <c r="R8" s="20">
        <f t="shared" si="5"/>
        <v>0</v>
      </c>
      <c r="S8" s="20">
        <f t="shared" si="6"/>
        <v>0</v>
      </c>
      <c r="T8" s="13"/>
    </row>
    <row r="9" spans="1:21" ht="30" customHeight="1" x14ac:dyDescent="0.25">
      <c r="A9" s="33" t="str">
        <f t="shared" si="7"/>
        <v/>
      </c>
      <c r="B9" s="34" t="str">
        <f t="shared" si="2"/>
        <v/>
      </c>
      <c r="C9" s="29"/>
      <c r="D9" s="57" t="str">
        <f t="shared" si="3"/>
        <v/>
      </c>
      <c r="E9" s="42"/>
      <c r="F9" s="42"/>
      <c r="G9" s="41"/>
      <c r="H9" s="41"/>
      <c r="I9" s="41"/>
      <c r="J9" s="41"/>
      <c r="K9" s="41"/>
      <c r="L9" s="41"/>
      <c r="M9" s="124"/>
      <c r="N9" s="125"/>
      <c r="O9" s="37" t="str">
        <f t="shared" si="4"/>
        <v/>
      </c>
      <c r="P9" s="14">
        <f t="shared" si="0"/>
        <v>0</v>
      </c>
      <c r="Q9" s="14">
        <f t="shared" si="1"/>
        <v>0</v>
      </c>
      <c r="R9" s="20">
        <f t="shared" si="5"/>
        <v>0</v>
      </c>
      <c r="S9" s="20">
        <f t="shared" si="6"/>
        <v>0</v>
      </c>
      <c r="T9" s="13"/>
    </row>
    <row r="10" spans="1:21" ht="30" customHeight="1" x14ac:dyDescent="0.25">
      <c r="A10" s="33" t="str">
        <f t="shared" si="7"/>
        <v/>
      </c>
      <c r="B10" s="34" t="str">
        <f t="shared" si="2"/>
        <v/>
      </c>
      <c r="C10" s="29"/>
      <c r="D10" s="57" t="str">
        <f t="shared" si="3"/>
        <v/>
      </c>
      <c r="E10" s="42"/>
      <c r="F10" s="42"/>
      <c r="G10" s="41"/>
      <c r="H10" s="41"/>
      <c r="I10" s="41"/>
      <c r="J10" s="41"/>
      <c r="K10" s="41"/>
      <c r="L10" s="41"/>
      <c r="M10" s="124"/>
      <c r="N10" s="125"/>
      <c r="O10" s="37" t="str">
        <f t="shared" si="4"/>
        <v/>
      </c>
      <c r="P10" s="14">
        <f t="shared" si="0"/>
        <v>0</v>
      </c>
      <c r="Q10" s="14">
        <f t="shared" si="1"/>
        <v>0</v>
      </c>
      <c r="R10" s="20">
        <f t="shared" si="5"/>
        <v>0</v>
      </c>
      <c r="S10" s="20">
        <f t="shared" si="6"/>
        <v>0</v>
      </c>
      <c r="T10" s="13"/>
    </row>
    <row r="11" spans="1:21" ht="30" customHeight="1" x14ac:dyDescent="0.25">
      <c r="A11" s="33" t="str">
        <f t="shared" si="7"/>
        <v/>
      </c>
      <c r="B11" s="34" t="str">
        <f t="shared" si="2"/>
        <v/>
      </c>
      <c r="C11" s="29"/>
      <c r="D11" s="57" t="str">
        <f t="shared" si="3"/>
        <v/>
      </c>
      <c r="E11" s="42"/>
      <c r="F11" s="42"/>
      <c r="G11" s="41"/>
      <c r="H11" s="41"/>
      <c r="I11" s="41"/>
      <c r="J11" s="41"/>
      <c r="K11" s="41"/>
      <c r="L11" s="41"/>
      <c r="M11" s="124"/>
      <c r="N11" s="125"/>
      <c r="O11" s="37" t="str">
        <f t="shared" si="4"/>
        <v/>
      </c>
      <c r="P11" s="14">
        <f t="shared" si="0"/>
        <v>0</v>
      </c>
      <c r="Q11" s="14">
        <f t="shared" si="1"/>
        <v>0</v>
      </c>
      <c r="R11" s="20">
        <f t="shared" si="5"/>
        <v>0</v>
      </c>
      <c r="S11" s="20">
        <f t="shared" si="6"/>
        <v>0</v>
      </c>
      <c r="T11" s="13"/>
    </row>
    <row r="12" spans="1:21" ht="30" customHeight="1" x14ac:dyDescent="0.25">
      <c r="A12" s="33" t="str">
        <f t="shared" si="7"/>
        <v/>
      </c>
      <c r="B12" s="34" t="str">
        <f t="shared" si="2"/>
        <v/>
      </c>
      <c r="C12" s="29"/>
      <c r="D12" s="57" t="str">
        <f t="shared" si="3"/>
        <v/>
      </c>
      <c r="E12" s="42"/>
      <c r="F12" s="42"/>
      <c r="G12" s="41"/>
      <c r="H12" s="41"/>
      <c r="I12" s="41"/>
      <c r="J12" s="41"/>
      <c r="K12" s="41"/>
      <c r="L12" s="41"/>
      <c r="M12" s="124"/>
      <c r="N12" s="125"/>
      <c r="O12" s="37" t="str">
        <f t="shared" si="4"/>
        <v/>
      </c>
      <c r="P12" s="14">
        <f t="shared" si="0"/>
        <v>0</v>
      </c>
      <c r="Q12" s="14">
        <f t="shared" si="1"/>
        <v>0</v>
      </c>
      <c r="R12" s="20">
        <f t="shared" si="5"/>
        <v>0</v>
      </c>
      <c r="S12" s="20">
        <f t="shared" si="6"/>
        <v>0</v>
      </c>
      <c r="T12" s="13"/>
    </row>
    <row r="13" spans="1:21" ht="30" customHeight="1" x14ac:dyDescent="0.25">
      <c r="A13" s="33" t="str">
        <f t="shared" si="7"/>
        <v/>
      </c>
      <c r="B13" s="34" t="str">
        <f t="shared" si="2"/>
        <v/>
      </c>
      <c r="C13" s="29"/>
      <c r="D13" s="57" t="str">
        <f t="shared" si="3"/>
        <v/>
      </c>
      <c r="E13" s="42"/>
      <c r="F13" s="42"/>
      <c r="G13" s="41"/>
      <c r="H13" s="41"/>
      <c r="I13" s="41"/>
      <c r="J13" s="41"/>
      <c r="K13" s="41"/>
      <c r="L13" s="41"/>
      <c r="M13" s="124"/>
      <c r="N13" s="125"/>
      <c r="O13" s="37" t="str">
        <f t="shared" si="4"/>
        <v/>
      </c>
      <c r="P13" s="14">
        <f t="shared" si="0"/>
        <v>0</v>
      </c>
      <c r="Q13" s="14">
        <f t="shared" si="1"/>
        <v>0</v>
      </c>
      <c r="R13" s="20">
        <f t="shared" si="5"/>
        <v>0</v>
      </c>
      <c r="S13" s="20">
        <f t="shared" si="6"/>
        <v>0</v>
      </c>
      <c r="T13" s="13"/>
    </row>
    <row r="14" spans="1:21" ht="30" customHeight="1" x14ac:dyDescent="0.25">
      <c r="A14" s="33" t="str">
        <f t="shared" si="7"/>
        <v/>
      </c>
      <c r="B14" s="34" t="str">
        <f t="shared" si="2"/>
        <v/>
      </c>
      <c r="C14" s="29"/>
      <c r="D14" s="57" t="str">
        <f t="shared" si="3"/>
        <v/>
      </c>
      <c r="E14" s="42"/>
      <c r="F14" s="42"/>
      <c r="G14" s="41"/>
      <c r="H14" s="41"/>
      <c r="I14" s="41"/>
      <c r="J14" s="41"/>
      <c r="K14" s="41"/>
      <c r="L14" s="44"/>
      <c r="M14" s="124"/>
      <c r="N14" s="125"/>
      <c r="O14" s="37" t="str">
        <f t="shared" si="4"/>
        <v/>
      </c>
      <c r="P14" s="14">
        <f t="shared" si="0"/>
        <v>0</v>
      </c>
      <c r="Q14" s="14">
        <f t="shared" si="1"/>
        <v>0</v>
      </c>
      <c r="R14" s="20">
        <f t="shared" si="5"/>
        <v>0</v>
      </c>
      <c r="S14" s="20">
        <f t="shared" si="6"/>
        <v>0</v>
      </c>
      <c r="T14" s="13"/>
    </row>
    <row r="15" spans="1:21" ht="30" customHeight="1" x14ac:dyDescent="0.25">
      <c r="A15" s="33" t="str">
        <f t="shared" si="7"/>
        <v/>
      </c>
      <c r="B15" s="34" t="str">
        <f t="shared" si="2"/>
        <v/>
      </c>
      <c r="C15" s="29"/>
      <c r="D15" s="57" t="str">
        <f t="shared" si="3"/>
        <v/>
      </c>
      <c r="E15" s="42"/>
      <c r="F15" s="42"/>
      <c r="G15" s="41"/>
      <c r="H15" s="41"/>
      <c r="I15" s="41"/>
      <c r="J15" s="41"/>
      <c r="K15" s="41"/>
      <c r="L15" s="41"/>
      <c r="M15" s="124"/>
      <c r="N15" s="125"/>
      <c r="O15" s="37" t="str">
        <f t="shared" si="4"/>
        <v/>
      </c>
      <c r="P15" s="14">
        <f t="shared" si="0"/>
        <v>0</v>
      </c>
      <c r="Q15" s="14">
        <f t="shared" si="1"/>
        <v>0</v>
      </c>
      <c r="R15" s="20">
        <f t="shared" si="5"/>
        <v>0</v>
      </c>
      <c r="S15" s="20">
        <f t="shared" si="6"/>
        <v>0</v>
      </c>
      <c r="T15" s="13"/>
    </row>
    <row r="16" spans="1:21" ht="30" customHeight="1" x14ac:dyDescent="0.25">
      <c r="A16" s="33" t="str">
        <f t="shared" si="7"/>
        <v/>
      </c>
      <c r="B16" s="34" t="str">
        <f t="shared" si="2"/>
        <v/>
      </c>
      <c r="C16" s="29"/>
      <c r="D16" s="57" t="str">
        <f t="shared" si="3"/>
        <v/>
      </c>
      <c r="E16" s="50"/>
      <c r="F16" s="50"/>
      <c r="G16" s="41"/>
      <c r="H16" s="41"/>
      <c r="I16" s="41"/>
      <c r="J16" s="41"/>
      <c r="K16" s="41"/>
      <c r="L16" s="41"/>
      <c r="M16" s="124"/>
      <c r="N16" s="125"/>
      <c r="O16" s="37" t="str">
        <f t="shared" si="4"/>
        <v/>
      </c>
      <c r="P16" s="14">
        <f t="shared" si="0"/>
        <v>0</v>
      </c>
      <c r="Q16" s="14">
        <f t="shared" si="1"/>
        <v>0</v>
      </c>
      <c r="R16" s="20">
        <f t="shared" si="5"/>
        <v>0</v>
      </c>
      <c r="S16" s="20">
        <f t="shared" si="6"/>
        <v>0</v>
      </c>
      <c r="T16" s="13"/>
    </row>
    <row r="17" spans="1:20" ht="30" customHeight="1" x14ac:dyDescent="0.25">
      <c r="A17" s="33" t="str">
        <f t="shared" si="7"/>
        <v/>
      </c>
      <c r="B17" s="34" t="str">
        <f t="shared" si="2"/>
        <v/>
      </c>
      <c r="C17" s="29"/>
      <c r="D17" s="57" t="str">
        <f t="shared" si="3"/>
        <v/>
      </c>
      <c r="E17" s="42"/>
      <c r="F17" s="42"/>
      <c r="G17" s="41"/>
      <c r="H17" s="41"/>
      <c r="I17" s="41"/>
      <c r="J17" s="41"/>
      <c r="K17" s="41"/>
      <c r="L17" s="41"/>
      <c r="M17" s="124"/>
      <c r="N17" s="125"/>
      <c r="O17" s="37" t="str">
        <f t="shared" si="4"/>
        <v/>
      </c>
      <c r="P17" s="14">
        <f t="shared" si="0"/>
        <v>0</v>
      </c>
      <c r="Q17" s="14">
        <f t="shared" si="1"/>
        <v>0</v>
      </c>
      <c r="R17" s="20">
        <f t="shared" si="5"/>
        <v>0</v>
      </c>
      <c r="S17" s="20">
        <f t="shared" si="6"/>
        <v>0</v>
      </c>
      <c r="T17" s="13"/>
    </row>
    <row r="18" spans="1:20" ht="30" customHeight="1" x14ac:dyDescent="0.25">
      <c r="A18" s="33" t="str">
        <f t="shared" si="7"/>
        <v/>
      </c>
      <c r="B18" s="34" t="str">
        <f t="shared" si="2"/>
        <v/>
      </c>
      <c r="C18" s="29"/>
      <c r="D18" s="57" t="str">
        <f t="shared" si="3"/>
        <v/>
      </c>
      <c r="E18" s="42"/>
      <c r="F18" s="42"/>
      <c r="G18" s="41"/>
      <c r="H18" s="41"/>
      <c r="I18" s="41"/>
      <c r="J18" s="41"/>
      <c r="K18" s="41"/>
      <c r="L18" s="41"/>
      <c r="M18" s="124"/>
      <c r="N18" s="125"/>
      <c r="O18" s="37" t="str">
        <f t="shared" si="4"/>
        <v/>
      </c>
      <c r="P18" s="14">
        <f t="shared" si="0"/>
        <v>0</v>
      </c>
      <c r="Q18" s="14">
        <f t="shared" si="1"/>
        <v>0</v>
      </c>
      <c r="R18" s="20">
        <f t="shared" si="5"/>
        <v>0</v>
      </c>
      <c r="S18" s="20">
        <f t="shared" si="6"/>
        <v>0</v>
      </c>
      <c r="T18" s="13"/>
    </row>
    <row r="19" spans="1:20" ht="30" customHeight="1" x14ac:dyDescent="0.25">
      <c r="A19" s="33" t="str">
        <f t="shared" si="7"/>
        <v/>
      </c>
      <c r="B19" s="34" t="str">
        <f t="shared" si="2"/>
        <v/>
      </c>
      <c r="C19" s="29"/>
      <c r="D19" s="57" t="str">
        <f t="shared" si="3"/>
        <v/>
      </c>
      <c r="E19" s="42"/>
      <c r="F19" s="42"/>
      <c r="G19" s="41"/>
      <c r="H19" s="41"/>
      <c r="I19" s="41"/>
      <c r="J19" s="41"/>
      <c r="K19" s="41"/>
      <c r="L19" s="41"/>
      <c r="M19" s="124"/>
      <c r="N19" s="125"/>
      <c r="O19" s="37" t="str">
        <f t="shared" si="4"/>
        <v/>
      </c>
      <c r="P19" s="14">
        <f t="shared" si="0"/>
        <v>0</v>
      </c>
      <c r="Q19" s="14">
        <f t="shared" si="1"/>
        <v>0</v>
      </c>
      <c r="R19" s="20">
        <f t="shared" si="5"/>
        <v>0</v>
      </c>
      <c r="S19" s="20">
        <f t="shared" si="6"/>
        <v>0</v>
      </c>
      <c r="T19" s="13"/>
    </row>
    <row r="20" spans="1:20" ht="30" customHeight="1" x14ac:dyDescent="0.25">
      <c r="A20" s="33" t="str">
        <f t="shared" si="7"/>
        <v/>
      </c>
      <c r="B20" s="34" t="str">
        <f t="shared" si="2"/>
        <v/>
      </c>
      <c r="C20" s="29"/>
      <c r="D20" s="57" t="str">
        <f t="shared" si="3"/>
        <v/>
      </c>
      <c r="E20" s="42"/>
      <c r="F20" s="42"/>
      <c r="G20" s="41"/>
      <c r="H20" s="41"/>
      <c r="I20" s="41"/>
      <c r="J20" s="41"/>
      <c r="K20" s="41"/>
      <c r="L20" s="41"/>
      <c r="M20" s="124"/>
      <c r="N20" s="125"/>
      <c r="O20" s="37" t="str">
        <f t="shared" si="4"/>
        <v/>
      </c>
      <c r="P20" s="14">
        <f t="shared" si="0"/>
        <v>0</v>
      </c>
      <c r="Q20" s="14">
        <f t="shared" si="1"/>
        <v>0</v>
      </c>
      <c r="R20" s="20">
        <f t="shared" si="5"/>
        <v>0</v>
      </c>
      <c r="S20" s="20">
        <f t="shared" si="6"/>
        <v>0</v>
      </c>
      <c r="T20" s="13"/>
    </row>
    <row r="21" spans="1:20" ht="30" customHeight="1" x14ac:dyDescent="0.25">
      <c r="A21" s="33" t="str">
        <f t="shared" si="7"/>
        <v/>
      </c>
      <c r="B21" s="34" t="str">
        <f t="shared" si="2"/>
        <v/>
      </c>
      <c r="C21" s="29"/>
      <c r="D21" s="57" t="str">
        <f t="shared" si="3"/>
        <v/>
      </c>
      <c r="E21" s="42"/>
      <c r="F21" s="42"/>
      <c r="G21" s="41"/>
      <c r="H21" s="41"/>
      <c r="I21" s="41"/>
      <c r="J21" s="41"/>
      <c r="K21" s="41"/>
      <c r="L21" s="41"/>
      <c r="M21" s="124"/>
      <c r="N21" s="125"/>
      <c r="O21" s="37" t="str">
        <f t="shared" si="4"/>
        <v/>
      </c>
      <c r="P21" s="14">
        <f t="shared" si="0"/>
        <v>0</v>
      </c>
      <c r="Q21" s="14">
        <f t="shared" si="1"/>
        <v>0</v>
      </c>
      <c r="R21" s="20">
        <f t="shared" si="5"/>
        <v>0</v>
      </c>
      <c r="S21" s="20">
        <f t="shared" si="6"/>
        <v>0</v>
      </c>
      <c r="T21" s="13"/>
    </row>
    <row r="22" spans="1:20" ht="30" customHeight="1" x14ac:dyDescent="0.25">
      <c r="A22" s="33" t="str">
        <f t="shared" si="7"/>
        <v/>
      </c>
      <c r="B22" s="34" t="str">
        <f t="shared" si="2"/>
        <v/>
      </c>
      <c r="C22" s="29"/>
      <c r="D22" s="57" t="str">
        <f t="shared" si="3"/>
        <v/>
      </c>
      <c r="E22" s="42"/>
      <c r="F22" s="42"/>
      <c r="G22" s="41"/>
      <c r="H22" s="41"/>
      <c r="I22" s="41"/>
      <c r="J22" s="41"/>
      <c r="K22" s="41"/>
      <c r="L22" s="41"/>
      <c r="M22" s="124"/>
      <c r="N22" s="125"/>
      <c r="O22" s="37" t="str">
        <f t="shared" si="4"/>
        <v/>
      </c>
      <c r="P22" s="14">
        <f t="shared" si="0"/>
        <v>0</v>
      </c>
      <c r="Q22" s="14">
        <f t="shared" si="1"/>
        <v>0</v>
      </c>
      <c r="R22" s="20">
        <f t="shared" si="5"/>
        <v>0</v>
      </c>
      <c r="S22" s="20">
        <f t="shared" si="6"/>
        <v>0</v>
      </c>
      <c r="T22" s="13"/>
    </row>
    <row r="23" spans="1:20" ht="30" customHeight="1" x14ac:dyDescent="0.25">
      <c r="A23" s="33" t="str">
        <f t="shared" si="7"/>
        <v/>
      </c>
      <c r="B23" s="34" t="str">
        <f t="shared" si="2"/>
        <v/>
      </c>
      <c r="C23" s="29"/>
      <c r="D23" s="57" t="str">
        <f t="shared" si="3"/>
        <v/>
      </c>
      <c r="E23" s="45"/>
      <c r="F23" s="45"/>
      <c r="G23" s="41"/>
      <c r="H23" s="41"/>
      <c r="I23" s="41"/>
      <c r="J23" s="41"/>
      <c r="K23" s="41"/>
      <c r="L23" s="41"/>
      <c r="M23" s="124"/>
      <c r="N23" s="125"/>
      <c r="O23" s="37" t="str">
        <f t="shared" si="4"/>
        <v/>
      </c>
      <c r="P23" s="14">
        <f t="shared" si="0"/>
        <v>0</v>
      </c>
      <c r="Q23" s="14">
        <f t="shared" si="1"/>
        <v>0</v>
      </c>
      <c r="R23" s="20">
        <f t="shared" si="5"/>
        <v>0</v>
      </c>
      <c r="S23" s="20">
        <f t="shared" si="6"/>
        <v>0</v>
      </c>
      <c r="T23" s="13"/>
    </row>
    <row r="24" spans="1:20" ht="30" customHeight="1" x14ac:dyDescent="0.25">
      <c r="A24" s="33" t="str">
        <f t="shared" si="7"/>
        <v/>
      </c>
      <c r="B24" s="34" t="str">
        <f t="shared" si="2"/>
        <v/>
      </c>
      <c r="C24" s="29"/>
      <c r="D24" s="57" t="str">
        <f t="shared" si="3"/>
        <v/>
      </c>
      <c r="E24" s="42"/>
      <c r="F24" s="42"/>
      <c r="G24" s="41"/>
      <c r="H24" s="41"/>
      <c r="I24" s="41"/>
      <c r="J24" s="41"/>
      <c r="K24" s="41"/>
      <c r="L24" s="41"/>
      <c r="M24" s="124"/>
      <c r="N24" s="125"/>
      <c r="O24" s="37" t="str">
        <f t="shared" si="4"/>
        <v/>
      </c>
      <c r="P24" s="14">
        <f t="shared" si="0"/>
        <v>0</v>
      </c>
      <c r="Q24" s="14">
        <f t="shared" si="1"/>
        <v>0</v>
      </c>
      <c r="R24" s="20">
        <f t="shared" si="5"/>
        <v>0</v>
      </c>
      <c r="S24" s="20">
        <f t="shared" si="6"/>
        <v>0</v>
      </c>
      <c r="T24" s="13"/>
    </row>
    <row r="25" spans="1:20" ht="30" customHeight="1" x14ac:dyDescent="0.25">
      <c r="A25" s="33" t="str">
        <f t="shared" si="7"/>
        <v/>
      </c>
      <c r="B25" s="34" t="str">
        <f t="shared" si="2"/>
        <v/>
      </c>
      <c r="C25" s="29"/>
      <c r="D25" s="57" t="str">
        <f t="shared" si="3"/>
        <v/>
      </c>
      <c r="E25" s="42"/>
      <c r="F25" s="42"/>
      <c r="G25" s="41"/>
      <c r="H25" s="41"/>
      <c r="I25" s="41"/>
      <c r="J25" s="41"/>
      <c r="K25" s="41"/>
      <c r="L25" s="41"/>
      <c r="M25" s="124"/>
      <c r="N25" s="125"/>
      <c r="O25" s="37" t="str">
        <f t="shared" si="4"/>
        <v/>
      </c>
      <c r="P25" s="14">
        <f t="shared" si="0"/>
        <v>0</v>
      </c>
      <c r="Q25" s="14">
        <f t="shared" si="1"/>
        <v>0</v>
      </c>
      <c r="R25" s="20">
        <f t="shared" si="5"/>
        <v>0</v>
      </c>
      <c r="S25" s="20">
        <f t="shared" si="6"/>
        <v>0</v>
      </c>
      <c r="T25" s="13"/>
    </row>
    <row r="26" spans="1:20" ht="30" customHeight="1" x14ac:dyDescent="0.25">
      <c r="A26" s="33" t="str">
        <f t="shared" si="7"/>
        <v/>
      </c>
      <c r="B26" s="34" t="str">
        <f t="shared" si="2"/>
        <v/>
      </c>
      <c r="C26" s="29"/>
      <c r="D26" s="57" t="str">
        <f t="shared" si="3"/>
        <v/>
      </c>
      <c r="E26" s="42"/>
      <c r="F26" s="42"/>
      <c r="G26" s="41"/>
      <c r="H26" s="41"/>
      <c r="I26" s="41"/>
      <c r="J26" s="41"/>
      <c r="K26" s="41"/>
      <c r="L26" s="41"/>
      <c r="M26" s="124"/>
      <c r="N26" s="125"/>
      <c r="O26" s="37" t="str">
        <f t="shared" si="4"/>
        <v/>
      </c>
      <c r="P26" s="14">
        <f t="shared" si="0"/>
        <v>0</v>
      </c>
      <c r="Q26" s="14">
        <f t="shared" si="1"/>
        <v>0</v>
      </c>
      <c r="R26" s="20">
        <f t="shared" si="5"/>
        <v>0</v>
      </c>
      <c r="S26" s="20">
        <f t="shared" si="6"/>
        <v>0</v>
      </c>
      <c r="T26" s="13"/>
    </row>
    <row r="27" spans="1:20" ht="30" customHeight="1" x14ac:dyDescent="0.25">
      <c r="A27" s="33" t="str">
        <f t="shared" si="7"/>
        <v/>
      </c>
      <c r="B27" s="34" t="str">
        <f t="shared" si="2"/>
        <v/>
      </c>
      <c r="C27" s="29"/>
      <c r="D27" s="57" t="str">
        <f t="shared" si="3"/>
        <v/>
      </c>
      <c r="E27" s="42"/>
      <c r="F27" s="42"/>
      <c r="G27" s="41"/>
      <c r="H27" s="41"/>
      <c r="I27" s="41"/>
      <c r="J27" s="41"/>
      <c r="K27" s="41"/>
      <c r="L27" s="41"/>
      <c r="M27" s="124"/>
      <c r="N27" s="125"/>
      <c r="O27" s="37" t="str">
        <f t="shared" si="4"/>
        <v/>
      </c>
      <c r="P27" s="14">
        <f t="shared" si="0"/>
        <v>0</v>
      </c>
      <c r="Q27" s="14">
        <f t="shared" si="1"/>
        <v>0</v>
      </c>
      <c r="R27" s="20">
        <f t="shared" si="5"/>
        <v>0</v>
      </c>
      <c r="S27" s="20">
        <f t="shared" si="6"/>
        <v>0</v>
      </c>
      <c r="T27" s="13"/>
    </row>
    <row r="28" spans="1:20" ht="30" customHeight="1" x14ac:dyDescent="0.25">
      <c r="A28" s="33" t="str">
        <f t="shared" si="7"/>
        <v/>
      </c>
      <c r="B28" s="34" t="str">
        <f t="shared" si="2"/>
        <v/>
      </c>
      <c r="C28" s="29"/>
      <c r="D28" s="57" t="str">
        <f t="shared" si="3"/>
        <v/>
      </c>
      <c r="E28" s="42"/>
      <c r="F28" s="42"/>
      <c r="G28" s="41"/>
      <c r="H28" s="41"/>
      <c r="I28" s="41"/>
      <c r="J28" s="41"/>
      <c r="K28" s="41"/>
      <c r="L28" s="41"/>
      <c r="M28" s="124"/>
      <c r="N28" s="125"/>
      <c r="O28" s="37" t="str">
        <f t="shared" si="4"/>
        <v/>
      </c>
      <c r="P28" s="14">
        <f t="shared" si="0"/>
        <v>0</v>
      </c>
      <c r="Q28" s="14">
        <f t="shared" si="1"/>
        <v>0</v>
      </c>
      <c r="R28" s="20">
        <f t="shared" si="5"/>
        <v>0</v>
      </c>
      <c r="S28" s="20">
        <f t="shared" si="6"/>
        <v>0</v>
      </c>
      <c r="T28" s="13"/>
    </row>
    <row r="29" spans="1:20" ht="30" customHeight="1" x14ac:dyDescent="0.25">
      <c r="A29" s="33" t="str">
        <f t="shared" si="7"/>
        <v/>
      </c>
      <c r="B29" s="34" t="str">
        <f t="shared" si="2"/>
        <v/>
      </c>
      <c r="C29" s="29"/>
      <c r="D29" s="57" t="str">
        <f t="shared" si="3"/>
        <v/>
      </c>
      <c r="E29" s="42"/>
      <c r="F29" s="42"/>
      <c r="G29" s="41"/>
      <c r="H29" s="41"/>
      <c r="I29" s="41"/>
      <c r="J29" s="41"/>
      <c r="K29" s="41"/>
      <c r="L29" s="41"/>
      <c r="M29" s="124"/>
      <c r="N29" s="125"/>
      <c r="O29" s="37" t="str">
        <f t="shared" si="4"/>
        <v/>
      </c>
      <c r="P29" s="14">
        <f t="shared" si="0"/>
        <v>0</v>
      </c>
      <c r="Q29" s="14">
        <f t="shared" si="1"/>
        <v>0</v>
      </c>
      <c r="R29" s="20">
        <f t="shared" si="5"/>
        <v>0</v>
      </c>
      <c r="S29" s="20">
        <f t="shared" si="6"/>
        <v>0</v>
      </c>
      <c r="T29" s="13"/>
    </row>
    <row r="30" spans="1:20" ht="30" customHeight="1" x14ac:dyDescent="0.25">
      <c r="A30" s="33" t="str">
        <f t="shared" si="7"/>
        <v/>
      </c>
      <c r="B30" s="34" t="str">
        <f t="shared" si="2"/>
        <v/>
      </c>
      <c r="C30" s="29"/>
      <c r="D30" s="57" t="str">
        <f t="shared" si="3"/>
        <v/>
      </c>
      <c r="E30" s="42"/>
      <c r="F30" s="42"/>
      <c r="G30" s="41"/>
      <c r="H30" s="41"/>
      <c r="I30" s="41"/>
      <c r="J30" s="41"/>
      <c r="K30" s="41"/>
      <c r="L30" s="41"/>
      <c r="M30" s="124"/>
      <c r="N30" s="125"/>
      <c r="O30" s="37" t="str">
        <f t="shared" si="4"/>
        <v/>
      </c>
      <c r="P30" s="14">
        <f t="shared" si="0"/>
        <v>0</v>
      </c>
      <c r="Q30" s="14">
        <f t="shared" si="1"/>
        <v>0</v>
      </c>
      <c r="R30" s="20">
        <f t="shared" si="5"/>
        <v>0</v>
      </c>
      <c r="S30" s="20">
        <f t="shared" si="6"/>
        <v>0</v>
      </c>
      <c r="T30" s="13"/>
    </row>
    <row r="31" spans="1:20" ht="30" customHeight="1" x14ac:dyDescent="0.25">
      <c r="A31" s="33" t="str">
        <f t="shared" si="7"/>
        <v/>
      </c>
      <c r="B31" s="34" t="str">
        <f t="shared" si="2"/>
        <v/>
      </c>
      <c r="C31" s="29"/>
      <c r="D31" s="57" t="str">
        <f t="shared" si="3"/>
        <v/>
      </c>
      <c r="E31" s="42"/>
      <c r="F31" s="42"/>
      <c r="G31" s="41"/>
      <c r="H31" s="41"/>
      <c r="I31" s="41"/>
      <c r="J31" s="41"/>
      <c r="K31" s="41"/>
      <c r="L31" s="41"/>
      <c r="M31" s="124"/>
      <c r="N31" s="125"/>
      <c r="O31" s="37" t="str">
        <f t="shared" si="4"/>
        <v/>
      </c>
      <c r="P31" s="14">
        <f t="shared" si="0"/>
        <v>0</v>
      </c>
      <c r="Q31" s="14">
        <f t="shared" si="1"/>
        <v>0</v>
      </c>
      <c r="R31" s="20">
        <f t="shared" si="5"/>
        <v>0</v>
      </c>
      <c r="S31" s="20">
        <f t="shared" si="6"/>
        <v>0</v>
      </c>
      <c r="T31" s="13"/>
    </row>
    <row r="32" spans="1:20" ht="30" customHeight="1" x14ac:dyDescent="0.25">
      <c r="A32" s="33" t="str">
        <f t="shared" si="7"/>
        <v/>
      </c>
      <c r="B32" s="34" t="str">
        <f t="shared" si="2"/>
        <v/>
      </c>
      <c r="C32" s="29"/>
      <c r="D32" s="57" t="str">
        <f t="shared" si="3"/>
        <v/>
      </c>
      <c r="E32" s="42"/>
      <c r="F32" s="42"/>
      <c r="G32" s="41"/>
      <c r="H32" s="41"/>
      <c r="I32" s="41"/>
      <c r="J32" s="41"/>
      <c r="K32" s="41"/>
      <c r="L32" s="41"/>
      <c r="M32" s="124"/>
      <c r="N32" s="125"/>
      <c r="O32" s="37" t="str">
        <f t="shared" si="4"/>
        <v/>
      </c>
      <c r="P32" s="14">
        <f t="shared" si="0"/>
        <v>0</v>
      </c>
      <c r="Q32" s="14">
        <f t="shared" si="1"/>
        <v>0</v>
      </c>
      <c r="R32" s="20">
        <f t="shared" si="5"/>
        <v>0</v>
      </c>
      <c r="S32" s="20">
        <f t="shared" si="6"/>
        <v>0</v>
      </c>
      <c r="T32" s="13"/>
    </row>
    <row r="33" spans="1:20" ht="30" customHeight="1" x14ac:dyDescent="0.25">
      <c r="A33" s="33" t="str">
        <f t="shared" si="7"/>
        <v/>
      </c>
      <c r="B33" s="34" t="str">
        <f t="shared" si="2"/>
        <v/>
      </c>
      <c r="C33" s="29"/>
      <c r="D33" s="57" t="str">
        <f t="shared" si="3"/>
        <v/>
      </c>
      <c r="E33" s="45"/>
      <c r="F33" s="45"/>
      <c r="G33" s="41"/>
      <c r="H33" s="41"/>
      <c r="I33" s="41"/>
      <c r="J33" s="41"/>
      <c r="K33" s="41"/>
      <c r="L33" s="41"/>
      <c r="M33" s="124"/>
      <c r="N33" s="125"/>
      <c r="O33" s="37" t="str">
        <f t="shared" si="4"/>
        <v/>
      </c>
      <c r="P33" s="14">
        <f t="shared" si="0"/>
        <v>0</v>
      </c>
      <c r="Q33" s="14">
        <f t="shared" si="1"/>
        <v>0</v>
      </c>
      <c r="R33" s="20">
        <f t="shared" si="5"/>
        <v>0</v>
      </c>
      <c r="S33" s="20">
        <f t="shared" si="6"/>
        <v>0</v>
      </c>
      <c r="T33" s="13"/>
    </row>
    <row r="34" spans="1:20" ht="30" customHeight="1" x14ac:dyDescent="0.25">
      <c r="A34" s="33" t="str">
        <f t="shared" si="7"/>
        <v/>
      </c>
      <c r="B34" s="34" t="str">
        <f t="shared" si="2"/>
        <v/>
      </c>
      <c r="C34" s="29"/>
      <c r="D34" s="57" t="str">
        <f t="shared" si="3"/>
        <v/>
      </c>
      <c r="E34" s="42"/>
      <c r="F34" s="42"/>
      <c r="G34" s="41"/>
      <c r="H34" s="41"/>
      <c r="I34" s="41"/>
      <c r="J34" s="41"/>
      <c r="K34" s="41"/>
      <c r="L34" s="41"/>
      <c r="M34" s="124"/>
      <c r="N34" s="125"/>
      <c r="O34" s="37" t="str">
        <f t="shared" si="4"/>
        <v/>
      </c>
      <c r="P34" s="14">
        <f t="shared" si="0"/>
        <v>0</v>
      </c>
      <c r="Q34" s="14">
        <f t="shared" si="1"/>
        <v>0</v>
      </c>
      <c r="R34" s="20">
        <f t="shared" si="5"/>
        <v>0</v>
      </c>
      <c r="S34" s="20">
        <f t="shared" si="6"/>
        <v>0</v>
      </c>
      <c r="T34" s="13"/>
    </row>
    <row r="35" spans="1:20" ht="30" customHeight="1" x14ac:dyDescent="0.25">
      <c r="A35" s="33" t="str">
        <f t="shared" si="7"/>
        <v/>
      </c>
      <c r="B35" s="34" t="str">
        <f t="shared" si="2"/>
        <v/>
      </c>
      <c r="C35" s="29"/>
      <c r="D35" s="57" t="str">
        <f t="shared" si="3"/>
        <v/>
      </c>
      <c r="E35" s="42"/>
      <c r="F35" s="42"/>
      <c r="G35" s="41"/>
      <c r="H35" s="41"/>
      <c r="I35" s="41"/>
      <c r="J35" s="41"/>
      <c r="K35" s="41"/>
      <c r="L35" s="41"/>
      <c r="M35" s="124"/>
      <c r="N35" s="125"/>
      <c r="O35" s="37" t="str">
        <f t="shared" si="4"/>
        <v/>
      </c>
      <c r="P35" s="14">
        <f t="shared" si="0"/>
        <v>0</v>
      </c>
      <c r="Q35" s="14">
        <f t="shared" si="1"/>
        <v>0</v>
      </c>
      <c r="R35" s="20">
        <f t="shared" si="5"/>
        <v>0</v>
      </c>
      <c r="S35" s="20">
        <f t="shared" si="6"/>
        <v>0</v>
      </c>
      <c r="T35" s="13"/>
    </row>
    <row r="36" spans="1:20" ht="30" customHeight="1" thickBot="1" x14ac:dyDescent="0.3">
      <c r="A36" s="35" t="str">
        <f t="shared" si="7"/>
        <v/>
      </c>
      <c r="B36" s="36" t="str">
        <f t="shared" si="2"/>
        <v/>
      </c>
      <c r="C36" s="32"/>
      <c r="D36" s="58" t="str">
        <f t="shared" si="3"/>
        <v/>
      </c>
      <c r="E36" s="46"/>
      <c r="F36" s="46"/>
      <c r="G36" s="47"/>
      <c r="H36" s="47"/>
      <c r="I36" s="47"/>
      <c r="J36" s="47"/>
      <c r="K36" s="47"/>
      <c r="L36" s="47"/>
      <c r="M36" s="126"/>
      <c r="N36" s="127"/>
      <c r="O36" s="51" t="str">
        <f t="shared" si="4"/>
        <v/>
      </c>
      <c r="P36" s="14">
        <f t="shared" si="0"/>
        <v>0</v>
      </c>
      <c r="Q36" s="14">
        <f t="shared" si="1"/>
        <v>0</v>
      </c>
      <c r="R36" s="20">
        <f t="shared" si="5"/>
        <v>0</v>
      </c>
      <c r="S36" s="20">
        <f t="shared" si="6"/>
        <v>0</v>
      </c>
      <c r="T36" s="13"/>
    </row>
    <row r="37" spans="1:20" ht="23.25" customHeight="1" x14ac:dyDescent="0.25">
      <c r="A37" s="85" t="s">
        <v>5</v>
      </c>
      <c r="B37" s="86"/>
      <c r="C37" s="86"/>
      <c r="D37" s="86"/>
      <c r="E37" s="86"/>
      <c r="F37" s="86"/>
      <c r="G37" s="86"/>
      <c r="H37" s="86"/>
      <c r="I37" s="86"/>
      <c r="J37" s="86"/>
      <c r="K37" s="86"/>
      <c r="L37" s="86"/>
      <c r="M37" s="86"/>
      <c r="N37" s="86"/>
      <c r="O37" s="87"/>
      <c r="P37" s="17"/>
      <c r="Q37" s="17"/>
      <c r="R37" s="17"/>
      <c r="S37" s="17"/>
    </row>
    <row r="38" spans="1:20" ht="39.75" customHeight="1" x14ac:dyDescent="0.25">
      <c r="A38" s="59" t="s">
        <v>10</v>
      </c>
      <c r="B38" s="38">
        <f>IF(SUM(事假)&gt;0,SUM(事假)/8,0)</f>
        <v>0</v>
      </c>
      <c r="C38" s="112" t="s">
        <v>11</v>
      </c>
      <c r="D38" s="113"/>
      <c r="E38" s="39">
        <f>IF(SUM(病假)&gt;0,SUM(病假)/8,0)</f>
        <v>0</v>
      </c>
      <c r="F38" s="60" t="s">
        <v>24</v>
      </c>
      <c r="G38" s="88">
        <f>IF(SUM(特休假)&gt;0,SUM(特休假)/8,0)</f>
        <v>0</v>
      </c>
      <c r="H38" s="89"/>
      <c r="I38" s="110" t="s">
        <v>26</v>
      </c>
      <c r="J38" s="111"/>
      <c r="K38" s="88">
        <f>IF(SUM(公差假)&gt;0,SUM(公差假)/8,0)</f>
        <v>0</v>
      </c>
      <c r="L38" s="89"/>
      <c r="M38" s="61" t="s">
        <v>27</v>
      </c>
      <c r="N38" s="40">
        <f>SUM(加班)</f>
        <v>0</v>
      </c>
      <c r="O38" s="62"/>
      <c r="P38" s="8"/>
      <c r="Q38" s="8"/>
      <c r="R38" s="8"/>
      <c r="S38" s="8"/>
      <c r="T38" s="8"/>
    </row>
    <row r="39" spans="1:20" ht="39.75" customHeight="1" x14ac:dyDescent="0.25">
      <c r="A39" s="65" t="s">
        <v>31</v>
      </c>
      <c r="B39" s="4"/>
      <c r="C39" s="114" t="s">
        <v>28</v>
      </c>
      <c r="D39" s="115"/>
      <c r="E39" s="27"/>
      <c r="F39" s="27" t="s">
        <v>29</v>
      </c>
      <c r="G39" s="90"/>
      <c r="H39" s="91"/>
      <c r="I39" s="92" t="s">
        <v>35</v>
      </c>
      <c r="J39" s="93"/>
      <c r="K39" s="90"/>
      <c r="L39" s="91"/>
      <c r="M39" s="4" t="s">
        <v>37</v>
      </c>
      <c r="N39" s="48"/>
      <c r="O39" s="66"/>
      <c r="P39" s="8"/>
      <c r="Q39" s="8"/>
      <c r="R39" s="8"/>
      <c r="S39" s="8"/>
      <c r="T39" s="8"/>
    </row>
    <row r="40" spans="1:20" ht="39.75" customHeight="1" x14ac:dyDescent="0.25">
      <c r="A40" s="65" t="s">
        <v>4</v>
      </c>
      <c r="B40" s="4"/>
      <c r="C40" s="116" t="s">
        <v>30</v>
      </c>
      <c r="D40" s="117"/>
      <c r="E40" s="27"/>
      <c r="F40" s="67" t="s">
        <v>25</v>
      </c>
      <c r="G40" s="90"/>
      <c r="H40" s="91"/>
      <c r="I40" s="92" t="s">
        <v>38</v>
      </c>
      <c r="J40" s="93"/>
      <c r="K40" s="92"/>
      <c r="L40" s="93"/>
      <c r="M40" s="4"/>
      <c r="N40" s="48"/>
      <c r="O40" s="66"/>
      <c r="P40" s="8"/>
      <c r="Q40" s="8"/>
      <c r="R40" s="8"/>
      <c r="S40" s="8"/>
      <c r="T40" s="8"/>
    </row>
    <row r="41" spans="1:20" ht="39.75" customHeight="1" thickBot="1" x14ac:dyDescent="0.3">
      <c r="A41" s="68" t="s">
        <v>34</v>
      </c>
      <c r="B41" s="5"/>
      <c r="C41" s="121" t="s">
        <v>12</v>
      </c>
      <c r="D41" s="122"/>
      <c r="E41" s="25"/>
      <c r="F41" s="25" t="s">
        <v>36</v>
      </c>
      <c r="G41" s="96"/>
      <c r="H41" s="97"/>
      <c r="I41" s="94" t="s">
        <v>39</v>
      </c>
      <c r="J41" s="95"/>
      <c r="K41" s="94"/>
      <c r="L41" s="95"/>
      <c r="M41" s="5"/>
      <c r="N41" s="49"/>
      <c r="O41" s="69"/>
      <c r="P41" s="8"/>
      <c r="Q41" s="8"/>
      <c r="R41" s="8"/>
      <c r="S41" s="8"/>
      <c r="T41" s="8"/>
    </row>
    <row r="42" spans="1:20" ht="385.5" customHeight="1" x14ac:dyDescent="0.25">
      <c r="A42" s="118" t="s">
        <v>52</v>
      </c>
      <c r="B42" s="119"/>
      <c r="C42" s="119"/>
      <c r="D42" s="119"/>
      <c r="E42" s="119"/>
      <c r="F42" s="119"/>
      <c r="G42" s="119"/>
      <c r="H42" s="119"/>
      <c r="I42" s="119"/>
      <c r="J42" s="119"/>
      <c r="K42" s="119"/>
      <c r="L42" s="119"/>
      <c r="M42" s="119"/>
      <c r="N42" s="119"/>
      <c r="O42" s="120"/>
      <c r="P42" s="18"/>
      <c r="Q42" s="9"/>
      <c r="R42" s="21"/>
      <c r="S42" s="9"/>
    </row>
    <row r="43" spans="1:20" s="3" customFormat="1" ht="21" customHeight="1" x14ac:dyDescent="0.25">
      <c r="A43" s="75" t="s">
        <v>8</v>
      </c>
      <c r="B43" s="76"/>
      <c r="C43" s="76"/>
      <c r="D43" s="76"/>
      <c r="E43" s="76"/>
      <c r="F43" s="76"/>
      <c r="G43" s="76"/>
      <c r="H43" s="77"/>
      <c r="I43" s="75" t="s">
        <v>21</v>
      </c>
      <c r="J43" s="76"/>
      <c r="K43" s="76"/>
      <c r="L43" s="76"/>
      <c r="M43" s="76"/>
      <c r="N43" s="76"/>
      <c r="O43" s="77"/>
      <c r="P43" s="19"/>
      <c r="Q43" s="19"/>
      <c r="R43" s="10"/>
      <c r="S43" s="10"/>
      <c r="T43" s="11"/>
    </row>
    <row r="44" spans="1:20" ht="84" customHeight="1" thickBot="1" x14ac:dyDescent="0.3">
      <c r="A44" s="78"/>
      <c r="B44" s="79"/>
      <c r="C44" s="79"/>
      <c r="D44" s="79"/>
      <c r="E44" s="79"/>
      <c r="F44" s="79"/>
      <c r="G44" s="79"/>
      <c r="H44" s="80"/>
      <c r="I44" s="72" t="s">
        <v>51</v>
      </c>
      <c r="J44" s="73"/>
      <c r="K44" s="73"/>
      <c r="L44" s="73"/>
      <c r="M44" s="73"/>
      <c r="N44" s="73"/>
      <c r="O44" s="74"/>
      <c r="P44" s="11"/>
      <c r="Q44" s="11"/>
      <c r="R44" s="11"/>
      <c r="S44" s="11"/>
      <c r="T44" s="11"/>
    </row>
  </sheetData>
  <sheetProtection algorithmName="SHA-512" hashValue="eEj6aZfkswb+cBPu3n0Gh8/u2dtBHUkkWY2ZTRxaCY7vIs1x4sEhBc4jgSxXeevyI/76qLqfMhwy6IWYHwubwg==" saltValue="hscYv0o8faIQrDgx60NyIw==" spinCount="100000" sheet="1" objects="1" scenarios="1"/>
  <dataConsolidate/>
  <mergeCells count="70">
    <mergeCell ref="J2:K2"/>
    <mergeCell ref="G3:I3"/>
    <mergeCell ref="M32:N32"/>
    <mergeCell ref="M22:N22"/>
    <mergeCell ref="M23:N23"/>
    <mergeCell ref="M24:N24"/>
    <mergeCell ref="M25:N25"/>
    <mergeCell ref="M26:N26"/>
    <mergeCell ref="M28:N28"/>
    <mergeCell ref="M29:N29"/>
    <mergeCell ref="M30:N30"/>
    <mergeCell ref="M31:N31"/>
    <mergeCell ref="G4:L4"/>
    <mergeCell ref="N2:O2"/>
    <mergeCell ref="O4:O5"/>
    <mergeCell ref="M9:N9"/>
    <mergeCell ref="M12:N12"/>
    <mergeCell ref="M16:N16"/>
    <mergeCell ref="M13:N13"/>
    <mergeCell ref="M14:N14"/>
    <mergeCell ref="M15:N15"/>
    <mergeCell ref="M6:N6"/>
    <mergeCell ref="M7:N7"/>
    <mergeCell ref="M8:N8"/>
    <mergeCell ref="M10:N10"/>
    <mergeCell ref="M11:N11"/>
    <mergeCell ref="A42:O42"/>
    <mergeCell ref="C41:D41"/>
    <mergeCell ref="I43:O43"/>
    <mergeCell ref="D2:E2"/>
    <mergeCell ref="D3:E3"/>
    <mergeCell ref="M35:N35"/>
    <mergeCell ref="M36:N36"/>
    <mergeCell ref="M27:N27"/>
    <mergeCell ref="M20:N20"/>
    <mergeCell ref="M21:N21"/>
    <mergeCell ref="M17:N17"/>
    <mergeCell ref="M18:N18"/>
    <mergeCell ref="M19:N19"/>
    <mergeCell ref="M33:N33"/>
    <mergeCell ref="M34:N34"/>
    <mergeCell ref="M4:N5"/>
    <mergeCell ref="I41:J41"/>
    <mergeCell ref="I38:J38"/>
    <mergeCell ref="I39:J39"/>
    <mergeCell ref="I40:J40"/>
    <mergeCell ref="C38:D38"/>
    <mergeCell ref="C39:D39"/>
    <mergeCell ref="C40:D40"/>
    <mergeCell ref="B4:B5"/>
    <mergeCell ref="C4:C5"/>
    <mergeCell ref="E4:E5"/>
    <mergeCell ref="F4:F5"/>
    <mergeCell ref="D4:D5"/>
    <mergeCell ref="I44:O44"/>
    <mergeCell ref="A43:H43"/>
    <mergeCell ref="A44:H44"/>
    <mergeCell ref="A1:O1"/>
    <mergeCell ref="G2:I2"/>
    <mergeCell ref="A37:O37"/>
    <mergeCell ref="K38:L38"/>
    <mergeCell ref="K39:L39"/>
    <mergeCell ref="K40:L40"/>
    <mergeCell ref="K41:L41"/>
    <mergeCell ref="G38:H38"/>
    <mergeCell ref="G39:H39"/>
    <mergeCell ref="G40:H40"/>
    <mergeCell ref="G41:H41"/>
    <mergeCell ref="J3:K3"/>
    <mergeCell ref="A4:A5"/>
  </mergeCells>
  <phoneticPr fontId="1" type="noConversion"/>
  <conditionalFormatting sqref="B6:B36">
    <cfRule type="cellIs" dxfId="8" priority="9" operator="equal">
      <formula>"日"</formula>
    </cfRule>
    <cfRule type="cellIs" dxfId="7" priority="10" operator="equal">
      <formula>"六"</formula>
    </cfRule>
  </conditionalFormatting>
  <conditionalFormatting sqref="C6:D36">
    <cfRule type="cellIs" dxfId="6" priority="3" operator="equal">
      <formula>"颱風天出勤"</formula>
    </cfRule>
    <cfRule type="cellIs" dxfId="5" priority="6" operator="equal">
      <formula>"國定假日"</formula>
    </cfRule>
    <cfRule type="cellIs" dxfId="4" priority="7" operator="equal">
      <formula>"例假"</formula>
    </cfRule>
    <cfRule type="cellIs" dxfId="3" priority="8" operator="equal">
      <formula>"休息日"</formula>
    </cfRule>
  </conditionalFormatting>
  <conditionalFormatting sqref="G6:G18 G20:G36">
    <cfRule type="cellIs" dxfId="2" priority="5" operator="greaterThan">
      <formula>4</formula>
    </cfRule>
  </conditionalFormatting>
  <conditionalFormatting sqref="N38">
    <cfRule type="cellIs" dxfId="1" priority="2" operator="greaterThan">
      <formula>46</formula>
    </cfRule>
  </conditionalFormatting>
  <conditionalFormatting sqref="G19">
    <cfRule type="cellIs" dxfId="0" priority="1" operator="greaterThan">
      <formula>4</formula>
    </cfRule>
  </conditionalFormatting>
  <dataValidations xWindow="181" yWindow="782" count="4">
    <dataValidation type="list" allowBlank="1" showInputMessage="1" showErrorMessage="1" promptTitle="請注意出勤日類型！" prompt="如「週日」須出勤，請填寫單週調移或四週變形工時，並自行留存" sqref="C6:C36" xr:uid="{00000000-0002-0000-0000-000000000000}">
      <formula1>"工作日,休息日,例假,國定假日,颱風天出勤"</formula1>
    </dataValidation>
    <dataValidation type="list" allowBlank="1" showInputMessage="1" showErrorMessage="1" sqref="L3" xr:uid="{00000000-0002-0000-0000-000001000000}">
      <formula1>"1,2,3,4,5,6,7,8,9,10,11,12"</formula1>
    </dataValidation>
    <dataValidation type="whole" errorStyle="information" operator="lessThan" allowBlank="1" showInputMessage="1" showErrorMessage="1" errorTitle="提醒" error="您有申請加班或請假，請務必於「備註」註明類別及時間起迄" sqref="G36:K36 G6:L35" xr:uid="{00000000-0002-0000-0000-000002000000}">
      <formula1>1</formula1>
    </dataValidation>
    <dataValidation type="time" allowBlank="1" showInputMessage="1" showErrorMessage="1" errorTitle="格式錯誤" error="請輸入時間格式：「00:00」" sqref="E6:F36 N3:O3" xr:uid="{00000000-0002-0000-0000-000003000000}">
      <formula1>0</formula1>
      <formula2>0.999305555555556</formula2>
    </dataValidation>
  </dataValidations>
  <pageMargins left="0.31496062992125984" right="0.31496062992125984" top="0.35433070866141736" bottom="0.19685039370078741" header="0.31496062992125984" footer="0.15748031496062992"/>
  <pageSetup paperSize="9" scale="71" fitToHeight="0" orientation="portrait" r:id="rId1"/>
  <headerFooter alignWithMargins="0"/>
  <rowBreaks count="1" manualBreakCount="1">
    <brk id="36" max="16383" man="1"/>
  </rowBreaks>
  <ignoredErrors>
    <ignoredError sqref="B3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8</vt:i4>
      </vt:variant>
    </vt:vector>
  </HeadingPairs>
  <TitlesOfParts>
    <vt:vector size="9" baseType="lpstr">
      <vt:lpstr>出勤紀錄 </vt:lpstr>
      <vt:lpstr>'出勤紀錄 '!Print_Area</vt:lpstr>
      <vt:lpstr>公差假</vt:lpstr>
      <vt:lpstr>加班</vt:lpstr>
      <vt:lpstr>事假</vt:lpstr>
      <vt:lpstr>其他</vt:lpstr>
      <vt:lpstr>星期</vt:lpstr>
      <vt:lpstr>特休假</vt:lpstr>
      <vt:lpstr>病假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2024-05-28T07:30:20Z</cp:lastPrinted>
  <dcterms:created xsi:type="dcterms:W3CDTF">2023-06-06T06:33:42Z</dcterms:created>
  <dcterms:modified xsi:type="dcterms:W3CDTF">2024-06-06T09:58:50Z</dcterms:modified>
</cp:coreProperties>
</file>